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tsumoto-yuuta\Desktop\"/>
    </mc:Choice>
  </mc:AlternateContent>
  <bookViews>
    <workbookView xWindow="0" yWindow="0" windowWidth="28800" windowHeight="143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<sst xmlns="http://schemas.openxmlformats.org/spreadsheetml/2006/main" count="1172" uniqueCount="594">
  <si>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</si>
  <si>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</si>
  <si>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</si>
  <si>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</si>
  <si>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</si>
  <si>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</si>
  <si>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</si>
  <si>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</si>
  <si>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</si>
  <si>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</si>
  <si>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</si>
  <si>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</si>
  <si>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</si>
  <si>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</si>
  <si>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</si>
  <si>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</si>
  <si>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</si>
  <si>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</si>
  <si>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</si>
  <si>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</si>
  <si>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</si>
  <si>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</si>
  <si>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</si>
  <si>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</si>
  <si>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</si>
  <si>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</si>
  <si>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</si>
  <si>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</si>
  <si>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</si>
  <si>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</si>
  <si>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</si>
  <si>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</si>
  <si>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</si>
  <si>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</si>
  <si>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</si>
  <si>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</si>
  <si>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</si>
  <si>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</si>
  <si>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</si>
  <si>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</si>
  <si>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</si>
  <si>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</si>
  <si>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</si>
  <si>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</si>
  <si>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</si>
  <si>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</si>
  <si>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</si>
  <si>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</si>
  <si>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</si>
  <si>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</si>
  <si>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</si>
  <si>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</si>
  <si>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</si>
  <si>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</si>
  <si>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</si>
  <si>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</si>
  <si>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</si>
  <si>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</si>
  <si>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</si>
  <si>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</si>
  <si>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</si>
  <si>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</si>
  <si>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</si>
  <si>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</si>
  <si>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</si>
  <si>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</si>
  <si>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</si>
  <si>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</si>
  <si>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</si>
  <si>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</si>
  <si>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</si>
  <si>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</si>
  <si>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</si>
  <si>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</si>
  <si>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</si>
  <si>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</si>
  <si>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</si>
  <si>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</si>
  <si>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</si>
  <si>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</si>
  <si>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</si>
  <si>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</si>
  <si>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</si>
  <si>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</si>
  <si>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</si>
  <si>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</si>
  <si>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</si>
  <si>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</si>
  <si>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</si>
  <si>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</si>
  <si>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</si>
  <si>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</si>
  <si>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</si>
  <si>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</si>
  <si>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</si>
  <si>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</si>
  <si>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</si>
  <si>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</si>
  <si>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</si>
  <si>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</si>
  <si>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</si>
  <si>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</si>
  <si>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</si>
  <si>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</si>
  <si>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</si>
  <si>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</si>
  <si>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</si>
  <si>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</si>
  <si>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</si>
  <si>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</si>
  <si>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</si>
  <si>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</si>
  <si>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</si>
  <si>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</si>
  <si>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</si>
  <si>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</si>
  <si>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</si>
  <si>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</si>
  <si>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</si>
  <si>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</si>
  <si>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</si>
  <si>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</si>
  <si>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</si>
  <si>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</si>
  <si>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</si>
  <si>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</si>
  <si>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</si>
  <si>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</si>
  <si>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</si>
  <si>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</si>
  <si>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</si>
  <si>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</si>
  <si>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</si>
  <si>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</si>
  <si>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</si>
  <si>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</si>
  <si>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</si>
  <si>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</si>
  <si>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</si>
  <si>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</si>
  <si>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</si>
  <si>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</si>
  <si>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</si>
  <si>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</si>
  <si>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</si>
  <si>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</si>
  <si>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</si>
  <si>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</si>
  <si>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</si>
  <si>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</si>
  <si>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</si>
  <si>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</si>
  <si>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</si>
  <si>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</si>
  <si>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</si>
  <si>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</si>
  <si>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</si>
  <si>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</si>
  <si>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</si>
  <si>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</si>
  <si>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</si>
  <si>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</si>
  <si>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</si>
  <si>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</si>
  <si>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</si>
  <si>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</si>
  <si>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</si>
  <si>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</si>
  <si>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</si>
  <si>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</si>
  <si>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</si>
  <si>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</si>
  <si>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</si>
  <si>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</si>
  <si>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</si>
  <si>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</si>
  <si>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</si>
  <si>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</si>
  <si>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</si>
  <si>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</si>
  <si>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</si>
  <si>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</si>
  <si>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</si>
  <si>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</si>
  <si>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</si>
  <si>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</si>
  <si>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</si>
  <si>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</si>
  <si>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</si>
  <si>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</si>
  <si>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</si>
  <si>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</si>
  <si>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</si>
  <si>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</si>
  <si>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</si>
  <si>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</si>
  <si>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</si>
  <si>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</si>
  <si>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</si>
  <si>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</si>
  <si>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</si>
  <si>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</si>
  <si>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</si>
  <si>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</si>
  <si>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</si>
  <si>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</si>
  <si>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</si>
  <si>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</si>
  <si>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</si>
  <si>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</si>
  <si>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</si>
  <si>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</si>
  <si>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</si>
  <si>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</si>
  <si>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</si>
  <si>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</si>
  <si>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</si>
  <si>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佐賀県玄海町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</si>
  <si>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</si>
  <si>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</si>
  <si>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</si>
  <si>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</si>
  <si>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</si>
  <si>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</si>
  <si>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</si>
  <si>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</si>
  <si>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</si>
  <si>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</si>
  <si>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</si>
  <si>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</si>
  <si>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</si>
  <si>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</si>
  <si>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</si>
  <si>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</si>
  <si>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</si>
  <si>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</si>
  <si>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</si>
  <si>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</si>
  <si>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</si>
  <si>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</si>
  <si>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</si>
  <si>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</si>
  <si>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</si>
  <si>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</si>
  <si>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</si>
  <si>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</si>
  <si>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</si>
  <si>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</si>
  <si>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</si>
  <si>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</si>
  <si>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</si>
  <si>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</si>
  <si>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</si>
  <si>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</si>
  <si>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</si>
  <si>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</si>
  <si>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</si>
  <si>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</si>
  <si>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</si>
  <si>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</si>
  <si>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</si>
  <si>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</si>
  <si>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</si>
  <si>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</si>
  <si>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</si>
  <si>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</si>
  <si>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</si>
  <si>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</si>
  <si>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</si>
  <si>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</si>
  <si>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</si>
  <si>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</si>
  <si>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</si>
  <si>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</si>
  <si>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</si>
  <si>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</si>
  <si>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</si>
  <si>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</si>
  <si>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</si>
  <si>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</si>
  <si>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</si>
  <si>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</si>
  <si>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</si>
  <si>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</si>
  <si>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</si>
  <si>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</si>
  <si>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</si>
  <si>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</si>
  <si>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</si>
  <si>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</si>
  <si>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</si>
  <si>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</si>
  <si>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</si>
  <si>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</si>
  <si>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</si>
  <si>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</si>
  <si>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</si>
  <si>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</si>
  <si>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</si>
  <si>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</si>
  <si>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</si>
  <si>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</si>
  <si>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</si>
  <si>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</si>
  <si>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</si>
  <si>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</si>
  <si>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</si>
  <si>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</si>
  <si>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</si>
  <si>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</si>
  <si>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</si>
  <si>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</si>
  <si>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</si>
  <si>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</si>
  <si>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</si>
  <si>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</si>
  <si>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</si>
  <si>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</si>
  <si>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</si>
  <si>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</si>
  <si>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</si>
  <si>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</si>
  <si>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</si>
  <si>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</si>
  <si>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</si>
  <si>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</si>
  <si>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</si>
  <si>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</si>
  <si>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</si>
  <si>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</si>
  <si>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</si>
  <si>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</si>
  <si>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</si>
  <si>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</si>
  <si>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</si>
  <si>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</si>
  <si>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</si>
  <si>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</si>
  <si>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</si>
  <si>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</si>
  <si>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</si>
  <si>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</si>
  <si>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</si>
  <si>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</si>
  <si>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</si>
  <si>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</si>
  <si>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</si>
  <si>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</si>
  <si>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</si>
  <si>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</si>
  <si>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</si>
  <si>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</si>
  <si>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</si>
  <si>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</si>
  <si>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</si>
  <si>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</si>
  <si>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</si>
  <si>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</si>
  <si>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</si>
  <si>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</si>
  <si>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</si>
  <si>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</si>
  <si>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</si>
  <si>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</si>
  <si>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</si>
  <si>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</si>
  <si>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</si>
  <si>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</si>
  <si>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</si>
  <si>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</si>
  <si>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佐賀県玄海町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</si>
  <si>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</si>
  <si>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</si>
  <si>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</si>
  <si>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</si>
  <si>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</si>
  <si>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</si>
  <si>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</si>
  <si>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</si>
  <si>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</si>
  <si>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</si>
  <si>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</si>
  <si>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</si>
  <si>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</si>
  <si>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</si>
  <si>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</si>
  <si>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</si>
  <si>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</si>
  <si>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</si>
  <si>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</si>
  <si>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</si>
  <si>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</si>
  <si>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</si>
  <si>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</si>
  <si>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</si>
  <si>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</si>
  <si>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</si>
  <si>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</si>
  <si>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</si>
  <si>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</si>
  <si>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</si>
  <si>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</si>
  <si>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</si>
  <si>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</si>
  <si>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</si>
  <si>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</si>
  <si>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</si>
  <si>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</si>
  <si>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</si>
  <si>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</si>
  <si>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</si>
  <si>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</si>
  <si>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</si>
  <si>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</si>
  <si>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</si>
  <si>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</si>
  <si>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</si>
  <si>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</si>
  <si>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</si>
  <si>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</si>
  <si>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</si>
  <si>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</si>
  <si>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</si>
  <si>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</si>
  <si>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</si>
  <si>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</si>
  <si>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</si>
  <si>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</si>
  <si>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</si>
  <si>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</si>
  <si>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</si>
  <si>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t>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</si>
  <si>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</si>
  <si>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t>
    <phoneticPr fontId="5"/>
  </si>
  <si>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</si>
  <si>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</si>
  <si>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</si>
  <si>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</si>
  <si>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</si>
  <si>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</si>
  <si>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</si>
  <si>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</si>
  <si>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</si>
  <si>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</si>
  <si>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</si>
  <si>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</si>
  <si>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</si>
  <si>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</si>
  <si>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</si>
  <si>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</si>
  <si>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</si>
  <si>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</si>
  <si>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</si>
  <si>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</si>
  <si>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</si>
  <si>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</si>
  <si>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</si>
  <si>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</si>
  <si>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</si>
  <si>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</si>
  <si>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</si>
  <si>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</si>
  <si>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</si>
  <si>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</si>
  <si>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</si>
  <si>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</si>
  <si>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</si>
  <si>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</si>
  <si>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</si>
  <si>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</si>
  <si>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</si>
  <si>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</si>
  <si>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</si>
  <si>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</si>
  <si>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</si>
  <si>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</si>
  <si>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</si>
  <si>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</si>
  <si>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</si>
  <si>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</si>
  <si>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</si>
  <si>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</si>
  <si>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</si>
  <si>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</si>
  <si>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</si>
  <si>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</si>
  <si>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</si>
  <si>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</si>
  <si>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</si>
  <si>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</si>
  <si>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</si>
  <si>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</si>
  <si>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</si>
  <si>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</si>
  <si>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</si>
  <si>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</si>
  <si>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</si>
  <si>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</si>
  <si>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</si>
  <si>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</si>
  <si>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</si>
  <si>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</si>
  <si>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</si>
  <si>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</si>
  <si>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</si>
  <si>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</si>
  <si>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</si>
  <si>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</si>
  <si>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</si>
  <si>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</si>
  <si>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</si>
  <si>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</si>
  <si>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</si>
  <si>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</si>
  <si>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</si>
  <si>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</si>
  <si>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</si>
  <si>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</si>
  <si>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</si>
  <si>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</si>
  <si>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</si>
  <si>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</si>
  <si>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</si>
  <si>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</si>
  <si>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</si>
  <si>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</si>
  <si>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</si>
  <si>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</si>
  <si>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</si>
  <si>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</si>
  <si>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</si>
  <si>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</si>
  <si>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</si>
  <si>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</si>
  <si>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</si>
  <si>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</si>
  <si>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</si>
  <si>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</si>
  <si>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</si>
  <si>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</si>
  <si>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</si>
  <si>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</si>
  <si>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</si>
  <si>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</si>
  <si>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</si>
  <si>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</si>
  <si>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</si>
  <si>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</si>
  <si>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</si>
  <si>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</si>
  <si>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</si>
  <si>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</si>
  <si>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</si>
  <si>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</si>
  <si>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</si>
  <si>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</si>
  <si>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</si>
  <si>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</si>
  <si>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国民健康保険特別会計</t>
  </si>
  <si>
    <t>水道事業会計</t>
  </si>
  <si>
    <t>下水道事業特別会計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</si>
  <si>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</si>
  <si>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</si>
  <si>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</si>
  <si>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</si>
  <si>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</si>
  <si>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</si>
  <si>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</si>
  <si>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</si>
  <si>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</si>
  <si>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</si>
  <si>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佐賀県後期高齢者医療広域連合(一般会計)</t>
  </si>
  <si>
    <t>佐賀県市町総合事務組合(一般会計)</t>
  </si>
  <si>
    <t>佐賀県後期高齢者医療広域連合(医療)(特別会計)</t>
  </si>
  <si>
    <t>佐賀県市町総合事務組合(交通災害)(特別会計)</t>
  </si>
  <si>
    <t>一般社団法人　玄海町みんなの地域商社</t>
    <rPh sb="0" eb="2">
      <t>イッパン</t>
    </rPh>
    <rPh sb="2" eb="4">
      <t>シャダン</t>
    </rPh>
    <rPh sb="4" eb="6">
      <t>ホウジン</t>
    </rPh>
    <rPh sb="7" eb="10">
      <t>ゲンカイチョウ</t>
    </rPh>
    <rPh sb="14" eb="16">
      <t>チイキ</t>
    </rPh>
    <rPh sb="16" eb="18">
      <t>ショウシャ</t>
    </rPh>
    <phoneticPr fontId="2"/>
  </si>
  <si>
    <t>ふるさと応援寄附金基金</t>
  </si>
  <si>
    <t>公共施設整備基金</t>
    <rPh sb="4" eb="6">
      <t>セイビ</t>
    </rPh>
    <phoneticPr fontId="2"/>
  </si>
  <si>
    <t>電源立地地域対策交付金基金</t>
  </si>
  <si>
    <t>地域づくり基金</t>
  </si>
  <si>
    <t>地域振興基金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</si>
  <si>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</si>
  <si>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</si>
  <si>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</si>
  <si>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</si>
  <si>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</si>
  <si>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</si>
  <si>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</si>
  <si>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</si>
  <si>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充当可能財源が将来負担額を上回っている為比率なしとなっており、公債の償還も完了したことから比率なしの状況が続くことが想定される。</t>
    <phoneticPr fontId="5"/>
  </si>
  <si>
    <t>実質公債費比率</t>
    <phoneticPr fontId="5"/>
  </si>
  <si>
    <t xml:space="preserve"> </t>
    <phoneticPr fontId="5"/>
  </si>
  <si>
    <t xml:space="preserve"> </t>
    <phoneticPr fontId="5"/>
  </si>
  <si>
    <t>将来負担比率はなしの状況が続いているが、潜在的な将来負担である有形固定資産減価償却率は上昇傾向となっている。
老朽化が進行している施設については、公共施設等総合管理計画を始めとする各種計画に基づいた対策に取り組んでいく。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</si>
</sst>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B772-4535-B160-FDE82905B1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295493</c:v>
                </c:pt>
                <c:pt idx="1">
                  <c:v>200745</c:v>
                </c:pt>
                <c:pt idx="2">
                  <c:v>100803</c:v>
                </c:pt>
                <c:pt idx="3">
                  <c:v>146514</c:v>
                </c:pt>
                <c:pt idx="4">
                  <c:v>170770</c:v>
                </c:pt>
              </c:numCache>
            </c:numRef>
          </c:val>
          <c:smooth val="0"/>
          <c:extLst>
            <c:ext xmlns:c16="http://schemas.microsoft.com/office/drawing/2014/chart" uri="{C3380CC4-5D6E-409C-BE32-E72D297353CC}">
              <c16:uniqueId val="{00000001-B772-4535-B160-FDE82905B1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6.82</c:v>
                </c:pt>
                <c:pt idx="1">
                  <c:v>5.6</c:v>
                </c:pt>
                <c:pt idx="2">
                  <c:v>4.8600000000000003</c:v>
                </c:pt>
                <c:pt idx="3">
                  <c:v>11.43</c:v>
                </c:pt>
                <c:pt idx="4">
                  <c:v>8.3699999999999992</c:v>
                </c:pt>
              </c:numCache>
            </c:numRef>
          </c:val>
          <c:extLst>
            <c:ext xmlns:c16="http://schemas.microsoft.com/office/drawing/2014/chart" uri="{C3380CC4-5D6E-409C-BE32-E72D297353CC}">
              <c16:uniqueId val="{00000000-792E-424C-BCAB-23D52E8999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130.27000000000001</c:v>
                </c:pt>
                <c:pt idx="1">
                  <c:v>100.01</c:v>
                </c:pt>
                <c:pt idx="2">
                  <c:v>114</c:v>
                </c:pt>
                <c:pt idx="3">
                  <c:v>129.24</c:v>
                </c:pt>
                <c:pt idx="4">
                  <c:v>149.81</c:v>
                </c:pt>
              </c:numCache>
            </c:numRef>
          </c:val>
          <c:extLst>
            <c:ext xmlns:c16="http://schemas.microsoft.com/office/drawing/2014/chart" uri="{C3380CC4-5D6E-409C-BE32-E72D297353CC}">
              <c16:uniqueId val="{00000001-792E-424C-BCAB-23D52E8999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c:v>
                </c:pt>
                <c:pt idx="1">
                  <c:v>9.3800000000000008</c:v>
                </c:pt>
                <c:pt idx="2">
                  <c:v>7.92</c:v>
                </c:pt>
                <c:pt idx="3">
                  <c:v>15.34</c:v>
                </c:pt>
                <c:pt idx="4">
                  <c:v>12.58</c:v>
                </c:pt>
              </c:numCache>
            </c:numRef>
          </c:val>
          <c:smooth val="0"/>
          <c:extLst>
            <c:ext xmlns:c16="http://schemas.microsoft.com/office/drawing/2014/chart" uri="{C3380CC4-5D6E-409C-BE32-E72D297353CC}">
              <c16:uniqueId val="{00000002-792E-424C-BCAB-23D52E8999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97-44D4-8BBB-C3766EE1C9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97-44D4-8BBB-C3766EE1C9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97-44D4-8BBB-C3766EE1C95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797-44D4-8BBB-C3766EE1C95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4-1797-44D4-8BBB-C3766EE1C95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0.28999999999999998</c:v>
                </c:pt>
                <c:pt idx="2">
                  <c:v>#N/A</c:v>
                </c:pt>
                <c:pt idx="3">
                  <c:v>0.53</c:v>
                </c:pt>
                <c:pt idx="4">
                  <c:v>#N/A</c:v>
                </c:pt>
                <c:pt idx="5">
                  <c:v>0.6</c:v>
                </c:pt>
                <c:pt idx="6">
                  <c:v>#N/A</c:v>
                </c:pt>
                <c:pt idx="7">
                  <c:v>0.78</c:v>
                </c:pt>
                <c:pt idx="8">
                  <c:v>#N/A</c:v>
                </c:pt>
                <c:pt idx="9">
                  <c:v>0.61</c:v>
                </c:pt>
              </c:numCache>
            </c:numRef>
          </c:val>
          <c:extLst>
            <c:ext xmlns:c16="http://schemas.microsoft.com/office/drawing/2014/chart" uri="{C3380CC4-5D6E-409C-BE32-E72D297353CC}">
              <c16:uniqueId val="{00000005-1797-44D4-8BBB-C3766EE1C95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1.41</c:v>
                </c:pt>
              </c:numCache>
            </c:numRef>
          </c:val>
          <c:extLst>
            <c:ext xmlns:c16="http://schemas.microsoft.com/office/drawing/2014/chart" uri="{C3380CC4-5D6E-409C-BE32-E72D297353CC}">
              <c16:uniqueId val="{00000006-1797-44D4-8BBB-C3766EE1C95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8.99</c:v>
                </c:pt>
                <c:pt idx="2">
                  <c:v>#N/A</c:v>
                </c:pt>
                <c:pt idx="3">
                  <c:v>6.12</c:v>
                </c:pt>
                <c:pt idx="4">
                  <c:v>#N/A</c:v>
                </c:pt>
                <c:pt idx="5">
                  <c:v>4.71</c:v>
                </c:pt>
                <c:pt idx="6">
                  <c:v>#N/A</c:v>
                </c:pt>
                <c:pt idx="7">
                  <c:v>4.63</c:v>
                </c:pt>
                <c:pt idx="8">
                  <c:v>#N/A</c:v>
                </c:pt>
                <c:pt idx="9">
                  <c:v>1.85</c:v>
                </c:pt>
              </c:numCache>
            </c:numRef>
          </c:val>
          <c:extLst>
            <c:ext xmlns:c16="http://schemas.microsoft.com/office/drawing/2014/chart" uri="{C3380CC4-5D6E-409C-BE32-E72D297353CC}">
              <c16:uniqueId val="{00000007-1797-44D4-8BBB-C3766EE1C95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1.06</c:v>
                </c:pt>
                <c:pt idx="2">
                  <c:v>#N/A</c:v>
                </c:pt>
                <c:pt idx="3">
                  <c:v>1.63</c:v>
                </c:pt>
                <c:pt idx="4">
                  <c:v>#N/A</c:v>
                </c:pt>
                <c:pt idx="5">
                  <c:v>1.1499999999999999</c:v>
                </c:pt>
                <c:pt idx="6">
                  <c:v>#N/A</c:v>
                </c:pt>
                <c:pt idx="7">
                  <c:v>0.51</c:v>
                </c:pt>
                <c:pt idx="8">
                  <c:v>#N/A</c:v>
                </c:pt>
                <c:pt idx="9">
                  <c:v>2.97</c:v>
                </c:pt>
              </c:numCache>
            </c:numRef>
          </c:val>
          <c:extLst>
            <c:ext xmlns:c16="http://schemas.microsoft.com/office/drawing/2014/chart" uri="{C3380CC4-5D6E-409C-BE32-E72D297353CC}">
              <c16:uniqueId val="{00000008-1797-44D4-8BBB-C3766EE1C9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6.82</c:v>
                </c:pt>
                <c:pt idx="2">
                  <c:v>#N/A</c:v>
                </c:pt>
                <c:pt idx="3">
                  <c:v>5.6</c:v>
                </c:pt>
                <c:pt idx="4">
                  <c:v>#N/A</c:v>
                </c:pt>
                <c:pt idx="5">
                  <c:v>4.8499999999999996</c:v>
                </c:pt>
                <c:pt idx="6">
                  <c:v>#N/A</c:v>
                </c:pt>
                <c:pt idx="7">
                  <c:v>11.42</c:v>
                </c:pt>
                <c:pt idx="8">
                  <c:v>#N/A</c:v>
                </c:pt>
                <c:pt idx="9">
                  <c:v>8.36</c:v>
                </c:pt>
              </c:numCache>
            </c:numRef>
          </c:val>
          <c:extLst>
            <c:ext xmlns:c16="http://schemas.microsoft.com/office/drawing/2014/chart" uri="{C3380CC4-5D6E-409C-BE32-E72D297353CC}">
              <c16:uniqueId val="{00000009-1797-44D4-8BBB-C3766EE1C9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205</c:v>
                </c:pt>
                <c:pt idx="5">
                  <c:v>191</c:v>
                </c:pt>
                <c:pt idx="8">
                  <c:v>179</c:v>
                </c:pt>
                <c:pt idx="11">
                  <c:v>172</c:v>
                </c:pt>
                <c:pt idx="14">
                  <c:v>168</c:v>
                </c:pt>
              </c:numCache>
            </c:numRef>
          </c:val>
          <c:extLst>
            <c:ext xmlns:c16="http://schemas.microsoft.com/office/drawing/2014/chart" uri="{C3380CC4-5D6E-409C-BE32-E72D297353CC}">
              <c16:uniqueId val="{00000000-D059-432A-B5E2-EEF76051E5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59-432A-B5E2-EEF76051E5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D059-432A-B5E2-EEF76051E5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59-432A-B5E2-EEF76051E5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213</c:v>
                </c:pt>
                <c:pt idx="3">
                  <c:v>220</c:v>
                </c:pt>
                <c:pt idx="6">
                  <c:v>109</c:v>
                </c:pt>
                <c:pt idx="9">
                  <c:v>193</c:v>
                </c:pt>
                <c:pt idx="12">
                  <c:v>206</c:v>
                </c:pt>
              </c:numCache>
            </c:numRef>
          </c:val>
          <c:extLst>
            <c:ext xmlns:c16="http://schemas.microsoft.com/office/drawing/2014/chart" uri="{C3380CC4-5D6E-409C-BE32-E72D297353CC}">
              <c16:uniqueId val="{00000004-D059-432A-B5E2-EEF76051E5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59-432A-B5E2-EEF76051E5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59-432A-B5E2-EEF76051E5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c:v>
                </c:pt>
                <c:pt idx="3">
                  <c:v>0</c:v>
                </c:pt>
                <c:pt idx="6">
                  <c:v>0</c:v>
                </c:pt>
                <c:pt idx="9">
                  <c:v>4</c:v>
                </c:pt>
                <c:pt idx="12">
                  <c:v>4</c:v>
                </c:pt>
              </c:numCache>
            </c:numRef>
          </c:val>
          <c:extLst>
            <c:ext xmlns:c16="http://schemas.microsoft.com/office/drawing/2014/chart" uri="{C3380CC4-5D6E-409C-BE32-E72D297353CC}">
              <c16:uniqueId val="{00000007-D059-432A-B5E2-EEF76051E5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c:v>
                </c:pt>
                <c:pt idx="2">
                  <c:v>#N/A</c:v>
                </c:pt>
                <c:pt idx="3">
                  <c:v>#N/A</c:v>
                </c:pt>
                <c:pt idx="4">
                  <c:v>29</c:v>
                </c:pt>
                <c:pt idx="5">
                  <c:v>#N/A</c:v>
                </c:pt>
                <c:pt idx="6">
                  <c:v>#N/A</c:v>
                </c:pt>
                <c:pt idx="7">
                  <c:v>-70</c:v>
                </c:pt>
                <c:pt idx="8">
                  <c:v>#N/A</c:v>
                </c:pt>
                <c:pt idx="9">
                  <c:v>#N/A</c:v>
                </c:pt>
                <c:pt idx="10">
                  <c:v>25</c:v>
                </c:pt>
                <c:pt idx="11">
                  <c:v>#N/A</c:v>
                </c:pt>
                <c:pt idx="12">
                  <c:v>#N/A</c:v>
                </c:pt>
                <c:pt idx="13">
                  <c:v>42</c:v>
                </c:pt>
                <c:pt idx="14">
                  <c:v>#N/A</c:v>
                </c:pt>
              </c:numCache>
            </c:numRef>
          </c:val>
          <c:smooth val="0"/>
          <c:extLst>
            <c:ext xmlns:c16="http://schemas.microsoft.com/office/drawing/2014/chart" uri="{C3380CC4-5D6E-409C-BE32-E72D297353CC}">
              <c16:uniqueId val="{00000008-D059-432A-B5E2-EEF76051E5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1828</c:v>
                </c:pt>
                <c:pt idx="5">
                  <c:v>1673</c:v>
                </c:pt>
                <c:pt idx="8">
                  <c:v>1517</c:v>
                </c:pt>
                <c:pt idx="11">
                  <c:v>1360</c:v>
                </c:pt>
                <c:pt idx="14">
                  <c:v>1206</c:v>
                </c:pt>
              </c:numCache>
            </c:numRef>
          </c:val>
          <c:extLst>
            <c:ext xmlns:c16="http://schemas.microsoft.com/office/drawing/2014/chart" uri="{C3380CC4-5D6E-409C-BE32-E72D297353CC}">
              <c16:uniqueId val="{00000000-4871-4113-B715-FFDCBE19C6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871-4113-B715-FFDCBE19C6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9575</c:v>
                </c:pt>
                <c:pt idx="5">
                  <c:v>11108</c:v>
                </c:pt>
                <c:pt idx="8">
                  <c:v>9311</c:v>
                </c:pt>
                <c:pt idx="11">
                  <c:v>10429</c:v>
                </c:pt>
                <c:pt idx="14">
                  <c:v>11494</c:v>
                </c:pt>
              </c:numCache>
            </c:numRef>
          </c:val>
          <c:extLst>
            <c:ext xmlns:c16="http://schemas.microsoft.com/office/drawing/2014/chart" uri="{C3380CC4-5D6E-409C-BE32-E72D297353CC}">
              <c16:uniqueId val="{00000002-4871-4113-B715-FFDCBE19C6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71-4113-B715-FFDCBE19C6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71-4113-B715-FFDCBE19C6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71-4113-B715-FFDCBE19C6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535</c:v>
                </c:pt>
                <c:pt idx="3">
                  <c:v>538</c:v>
                </c:pt>
                <c:pt idx="6">
                  <c:v>490</c:v>
                </c:pt>
                <c:pt idx="9">
                  <c:v>514</c:v>
                </c:pt>
                <c:pt idx="12">
                  <c:v>504</c:v>
                </c:pt>
              </c:numCache>
            </c:numRef>
          </c:val>
          <c:extLst>
            <c:ext xmlns:c16="http://schemas.microsoft.com/office/drawing/2014/chart" uri="{C3380CC4-5D6E-409C-BE32-E72D297353CC}">
              <c16:uniqueId val="{00000006-4871-4113-B715-FFDCBE19C6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871-4113-B715-FFDCBE19C6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2848</c:v>
                </c:pt>
                <c:pt idx="3">
                  <c:v>2610</c:v>
                </c:pt>
                <c:pt idx="6">
                  <c:v>2439</c:v>
                </c:pt>
                <c:pt idx="9">
                  <c:v>2110</c:v>
                </c:pt>
                <c:pt idx="12">
                  <c:v>1900</c:v>
                </c:pt>
              </c:numCache>
            </c:numRef>
          </c:val>
          <c:extLst>
            <c:ext xmlns:c16="http://schemas.microsoft.com/office/drawing/2014/chart" uri="{C3380CC4-5D6E-409C-BE32-E72D297353CC}">
              <c16:uniqueId val="{00000008-4871-4113-B715-FFDCBE19C6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71-4113-B715-FFDCBE19C6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0</c:v>
                </c:pt>
                <c:pt idx="3">
                  <c:v>0</c:v>
                </c:pt>
                <c:pt idx="6">
                  <c:v>0</c:v>
                </c:pt>
                <c:pt idx="9">
                  <c:v>8</c:v>
                </c:pt>
                <c:pt idx="12">
                  <c:v>4</c:v>
                </c:pt>
              </c:numCache>
            </c:numRef>
          </c:val>
          <c:extLst>
            <c:ext xmlns:c16="http://schemas.microsoft.com/office/drawing/2014/chart" uri="{C3380CC4-5D6E-409C-BE32-E72D297353CC}">
              <c16:uniqueId val="{0000000A-4871-4113-B715-FFDCBE19C6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71-4113-B715-FFDCBE19C6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4050</c:v>
                </c:pt>
                <c:pt idx="1">
                  <c:v>4355</c:v>
                </c:pt>
                <c:pt idx="2">
                  <c:v>4877</c:v>
                </c:pt>
              </c:numCache>
            </c:numRef>
          </c:val>
          <c:extLst>
            <c:ext xmlns:c16="http://schemas.microsoft.com/office/drawing/2014/chart" uri="{C3380CC4-5D6E-409C-BE32-E72D297353CC}">
              <c16:uniqueId val="{00000000-1CAD-4A0F-93B2-630C50B414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1CAD-4A0F-93B2-630C50B414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11851</c:v>
                </c:pt>
                <c:pt idx="1">
                  <c:v>13300</c:v>
                </c:pt>
                <c:pt idx="2">
                  <c:v>13883</c:v>
                </c:pt>
              </c:numCache>
            </c:numRef>
          </c:val>
          <c:extLst>
            <c:ext xmlns:c16="http://schemas.microsoft.com/office/drawing/2014/chart" uri="{C3380CC4-5D6E-409C-BE32-E72D297353CC}">
              <c16:uniqueId val="{00000002-1CAD-4A0F-93B2-630C50B414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{93FCDDE5-F5BA-42EA-BA24-73127D99886A}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538-4D5E-B516-2C0860A370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{00D7BA33-FED4-4E33-B672-C808F2A5681A}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38-4D5E-B516-2C0860A370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{C3F0A9A2-2C9F-4397-A131-AAD60111B108}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38-4D5E-B516-2C0860A370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{EC0CF525-5CC8-4D9E-8C3E-E8FF84C559CE}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38-4D5E-B516-2C0860A370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{4ABF0F06-AF34-4046-91C8-217AE1528789}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38-4D5E-B516-2C0860A370A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{6A5C59C4-F9DF-4E96-8EC9-84E979D15E73}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538-4D5E-B516-2C0860A370A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{B7FB97C8-C5CD-40B6-9F57-1FD091155E25}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538-4D5E-B516-2C0860A370A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{0FB2E175-AB92-41BB-B1B1-932B617B309F}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538-4D5E-B516-2C0860A370A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{04FEDB72-9903-457F-9BEB-D03B1A142713}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538-4D5E-B516-2C0860A370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47.8</c:v>
                </c:pt>
                <c:pt idx="8">
                  <c:v>47</c:v>
                </c:pt>
                <c:pt idx="16">
                  <c:v>49.1</c:v>
                </c:pt>
                <c:pt idx="24">
                  <c:v>50.8</c:v>
                </c:pt>
                <c:pt idx="32">
                  <c:v>52.2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538-4D5E-B516-2C0860A370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{37F881A4-A272-48A7-94C6-224F8EF9534F}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538-4D5E-B516-2C0860A370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{F0B3F465-E6DD-483C-A88C-B131CB075F70}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38-4D5E-B516-2C0860A370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{9B45C882-8988-492F-BC0F-278272A29627}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38-4D5E-B516-2C0860A370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{7337301F-E786-46B2-970E-48BF5218D6D7}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38-4D5E-B516-2C0860A370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{825639B4-1C2D-4264-9FF1-BD0FD380634D}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38-4D5E-B516-2C0860A370A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{2CE46990-B0BA-43C0-BA0A-F89CEB62EE53}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538-4D5E-B516-2C0860A370A9}"/>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{7D313757-1012-43FA-A630-3E0382D39602}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538-4D5E-B516-2C0860A370A9}"/>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{523A8E45-7917-4C5C-BB1D-77AEF944C6C0}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538-4D5E-B516-2C0860A370A9}"/>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{F3AD7B28-12FB-4870-B562-D208CE15AA69}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538-4D5E-B516-2C0860A370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538-4D5E-B516-2C0860A370A9}"/>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{F35F5797-FA8D-48B4-AFFD-3AE2067DB22F}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42A-42BC-AFDE-2AD7ABFFC6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{5DC9E2C5-833E-466E-B6C8-84936BFACA6A}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2A-42BC-AFDE-2AD7ABFFC6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{64A0C33C-4732-457E-A026-3485147A074C}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2A-42BC-AFDE-2AD7ABFFC6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{688EE2C9-1BB7-4D68-A383-0803EDE1AA6F}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2A-42BC-AFDE-2AD7ABFFC6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{ED20E770-9FCA-4924-86C0-311B851A9C37}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2A-42BC-AFDE-2AD7ABFFC68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{9BDB22B2-1E73-40F7-A396-3E068E0F4BE9}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42A-42BC-AFDE-2AD7ABFFC68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{6C7C917C-E1B7-4E54-AF54-5CBFA64CD620}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42A-42BC-AFDE-2AD7ABFFC68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{05A35E71-D5F1-40C8-8464-FE2F699A03C1}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42A-42BC-AFDE-2AD7ABFFC68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{98D9A7DC-EF46-473F-85E7-00B1BE5064FB}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42A-42BC-AFDE-2AD7ABFFC6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0.6</c:v>
                </c:pt>
                <c:pt idx="16">
                  <c:v>-0.2</c:v>
                </c:pt>
                <c:pt idx="24">
                  <c:v>-0.1</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42A-42BC-AFDE-2AD7ABFFC6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{BA67D469-748E-4D0C-B356-969C9DB8FB31}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42A-42BC-AFDE-2AD7ABFFC6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{54F6B9B6-CFE3-494A-BB3E-3B4956EBDA34}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2A-42BC-AFDE-2AD7ABFFC6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{1D7A52C7-7311-4EAD-A8C7-4662FA30EADE}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2A-42BC-AFDE-2AD7ABFFC6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{BB91D2C1-EE07-4B99-85B7-A452EB3E953E}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2A-42BC-AFDE-2AD7ABFFC6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{82EDC525-8A2C-43B7-AE30-1D684595A675}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2A-42BC-AFDE-2AD7ABFFC686}"/>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{343018A5-7124-4FE1-9F36-9F6BB22139F0}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42A-42BC-AFDE-2AD7ABFFC686}"/>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{B5A710BD-0625-407C-B96F-15A9640F715C}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42A-42BC-AFDE-2AD7ABFFC686}"/>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{43772210-44AE-4B89-9477-2066E4B2E919}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42A-42BC-AFDE-2AD7ABFFC68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{FDB28C20-0F6A-4151-B6DF-DFEFED569222}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42A-42BC-AFDE-2AD7ABFFC6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42A-42BC-AFDE-2AD7ABFFC686}"/>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
5,119
35.92
9,777,290
9,325,518
272,377
3,255,295
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の税収により類似団体平均を大幅に上回る税収があるため、１．１８となっているが、今後は人口減少・高齢化の進行により住民税の減少に加えて固定資産税の減少も見込まれるので、税の徴収強化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59267</xdr:rowOff>
    </xdr:from>
    <xdr:to>
      <xdr:col>23</xdr:col>
      <xdr:colOff>133350</xdr:colOff>
      <xdr:row>36</xdr:row>
      <xdr:rowOff>35278</xdr:rowOff>
    </xdr:to>
    <xdr:cxnSp macro="">
      <xdr:nvCxnSpPr>
        <xdr:cNvPr id="68" name="直線コネクタ 67"/>
        <xdr:cNvCxnSpPr/>
      </xdr:nvCxnSpPr>
      <xdr:spPr>
        <a:xfrm>
          <a:off x="4114800" y="6060017"/>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59267</xdr:rowOff>
    </xdr:from>
    <xdr:to>
      <xdr:col>19</xdr:col>
      <xdr:colOff>133350</xdr:colOff>
      <xdr:row>35</xdr:row>
      <xdr:rowOff>126295</xdr:rowOff>
    </xdr:to>
    <xdr:cxnSp macro="">
      <xdr:nvCxnSpPr>
        <xdr:cNvPr id="71" name="直線コネクタ 70"/>
        <xdr:cNvCxnSpPr/>
      </xdr:nvCxnSpPr>
      <xdr:spPr>
        <a:xfrm flipV="1">
          <a:off x="3225800" y="60600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126295</xdr:rowOff>
    </xdr:from>
    <xdr:to>
      <xdr:col>15</xdr:col>
      <xdr:colOff>82550</xdr:colOff>
      <xdr:row>36</xdr:row>
      <xdr:rowOff>88900</xdr:rowOff>
    </xdr:to>
    <xdr:cxnSp macro="">
      <xdr:nvCxnSpPr>
        <xdr:cNvPr id="74" name="直線コネクタ 73"/>
        <xdr:cNvCxnSpPr/>
      </xdr:nvCxnSpPr>
      <xdr:spPr>
        <a:xfrm flipV="1">
          <a:off x="2336800" y="61270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37</xdr:row>
      <xdr:rowOff>105128</xdr:rowOff>
    </xdr:to>
    <xdr:cxnSp macro="">
      <xdr:nvCxnSpPr>
        <xdr:cNvPr id="77" name="直線コネクタ 76"/>
        <xdr:cNvCxnSpPr/>
      </xdr:nvCxnSpPr>
      <xdr:spPr>
        <a:xfrm flipV="1">
          <a:off x="1447800" y="626110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155928</xdr:rowOff>
    </xdr:from>
    <xdr:to>
      <xdr:col>23</xdr:col>
      <xdr:colOff>184150</xdr:colOff>
      <xdr:row>36</xdr:row>
      <xdr:rowOff>86078</xdr:rowOff>
    </xdr:to>
    <xdr:sp macro="" textlink="">
      <xdr:nvSpPr>
        <xdr:cNvPr id="87" name="楕円 86"/>
        <xdr:cNvSpPr/>
      </xdr:nvSpPr>
      <xdr:spPr>
        <a:xfrm>
          <a:off x="49022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77205</xdr:rowOff>
    </xdr:from>
    <xdr:ext cx="762000" cy="259045"/>
    <xdr:sp macro="" textlink="">
      <xdr:nvSpPr>
        <xdr:cNvPr id="88" name="財政力該当値テキスト"/>
        <xdr:cNvSpPr txBox="1"/>
      </xdr:nvSpPr>
      <xdr:spPr>
        <a:xfrm>
          <a:off x="5041900" y="607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8467</xdr:rowOff>
    </xdr:from>
    <xdr:to>
      <xdr:col>19</xdr:col>
      <xdr:colOff>184150</xdr:colOff>
      <xdr:row>35</xdr:row>
      <xdr:rowOff>110067</xdr:rowOff>
    </xdr:to>
    <xdr:sp macro="" textlink="">
      <xdr:nvSpPr>
        <xdr:cNvPr id="89" name="楕円 88"/>
        <xdr:cNvSpPr/>
      </xdr:nvSpPr>
      <xdr:spPr>
        <a:xfrm>
          <a:off x="4064000" y="6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120244</xdr:rowOff>
    </xdr:from>
    <xdr:ext cx="736600" cy="259045"/>
    <xdr:sp macro="" textlink="">
      <xdr:nvSpPr>
        <xdr:cNvPr id="90" name="テキスト ボックス 89"/>
        <xdr:cNvSpPr txBox="1"/>
      </xdr:nvSpPr>
      <xdr:spPr>
        <a:xfrm>
          <a:off x="3733800" y="577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75495</xdr:rowOff>
    </xdr:from>
    <xdr:to>
      <xdr:col>15</xdr:col>
      <xdr:colOff>133350</xdr:colOff>
      <xdr:row>36</xdr:row>
      <xdr:rowOff>5645</xdr:rowOff>
    </xdr:to>
    <xdr:sp macro="" textlink="">
      <xdr:nvSpPr>
        <xdr:cNvPr id="91" name="楕円 90"/>
        <xdr:cNvSpPr/>
      </xdr:nvSpPr>
      <xdr:spPr>
        <a:xfrm>
          <a:off x="3175000" y="60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15822</xdr:rowOff>
    </xdr:from>
    <xdr:ext cx="762000" cy="259045"/>
    <xdr:sp macro="" textlink="">
      <xdr:nvSpPr>
        <xdr:cNvPr id="92" name="テキスト ボックス 91"/>
        <xdr:cNvSpPr txBox="1"/>
      </xdr:nvSpPr>
      <xdr:spPr>
        <a:xfrm>
          <a:off x="2844800" y="584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3" name="楕円 92"/>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4" name="テキスト ボックス 93"/>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54328</xdr:rowOff>
    </xdr:from>
    <xdr:to>
      <xdr:col>7</xdr:col>
      <xdr:colOff>31750</xdr:colOff>
      <xdr:row>37</xdr:row>
      <xdr:rowOff>155928</xdr:rowOff>
    </xdr:to>
    <xdr:sp macro="" textlink="">
      <xdr:nvSpPr>
        <xdr:cNvPr id="95" name="楕円 94"/>
        <xdr:cNvSpPr/>
      </xdr:nvSpPr>
      <xdr:spPr>
        <a:xfrm>
          <a:off x="1397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166105</xdr:rowOff>
    </xdr:from>
    <xdr:ext cx="762000" cy="259045"/>
    <xdr:sp macro="" textlink="">
      <xdr:nvSpPr>
        <xdr:cNvPr id="96" name="テキスト ボックス 95"/>
        <xdr:cNvSpPr txBox="1"/>
      </xdr:nvSpPr>
      <xdr:spPr>
        <a:xfrm>
          <a:off x="1066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財政規模に占める固定資産税の割合が大きく、令和元年度以降の固定資産税の減少が経常収支比率の変動に影響している。</a:t>
          </a:r>
        </a:p>
        <a:p>
          <a:r>
            <a:rPr kumimoji="1" lang="ja-JP" altLang="en-US" sz="1300">
              <a:latin typeface="ＭＳ Ｐゴシック" panose="020B0600070205080204" pitchFamily="50" charset="-128"/>
              <a:ea typeface="ＭＳ Ｐゴシック" panose="020B0600070205080204" pitchFamily="50" charset="-128"/>
            </a:rPr>
            <a:t>　経常収支比率は７０％程度が適正水準とされているため、今後も引き続き行政改革を進め、事務事業や組織の効率化を図り、経常経費の削減に努める。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63</xdr:row>
      <xdr:rowOff>17780</xdr:rowOff>
    </xdr:to>
    <xdr:cxnSp macro="">
      <xdr:nvCxnSpPr>
        <xdr:cNvPr id="129" name="直線コネクタ 128"/>
        <xdr:cNvCxnSpPr/>
      </xdr:nvCxnSpPr>
      <xdr:spPr>
        <a:xfrm>
          <a:off x="4114800" y="10630916"/>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62</xdr:row>
      <xdr:rowOff>1016</xdr:rowOff>
    </xdr:to>
    <xdr:cxnSp macro="">
      <xdr:nvCxnSpPr>
        <xdr:cNvPr id="132" name="直線コネクタ 131"/>
        <xdr:cNvCxnSpPr/>
      </xdr:nvCxnSpPr>
      <xdr:spPr>
        <a:xfrm>
          <a:off x="3225800" y="1042822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165608</xdr:rowOff>
    </xdr:from>
    <xdr:to>
      <xdr:col>15</xdr:col>
      <xdr:colOff>82550</xdr:colOff>
      <xdr:row>60</xdr:row>
      <xdr:rowOff>141224</xdr:rowOff>
    </xdr:to>
    <xdr:cxnSp macro="">
      <xdr:nvCxnSpPr>
        <xdr:cNvPr id="135" name="直線コネクタ 134"/>
        <xdr:cNvCxnSpPr/>
      </xdr:nvCxnSpPr>
      <xdr:spPr>
        <a:xfrm>
          <a:off x="2336800" y="1010970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165608</xdr:rowOff>
    </xdr:from>
    <xdr:to>
      <xdr:col>11</xdr:col>
      <xdr:colOff>31750</xdr:colOff>
      <xdr:row>65</xdr:row>
      <xdr:rowOff>41656</xdr:rowOff>
    </xdr:to>
    <xdr:cxnSp macro="">
      <xdr:nvCxnSpPr>
        <xdr:cNvPr id="138" name="直線コネクタ 137"/>
        <xdr:cNvCxnSpPr/>
      </xdr:nvCxnSpPr>
      <xdr:spPr>
        <a:xfrm flipV="1">
          <a:off x="1447800" y="10109708"/>
          <a:ext cx="889000" cy="107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40" name="テキスト ボックス 139"/>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8" name="楕円 147"/>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9"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0" name="楕円 149"/>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1" name="テキスト ボックス 150"/>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52" name="楕円 151"/>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53" name="テキスト ボックス 152"/>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114808</xdr:rowOff>
    </xdr:from>
    <xdr:to>
      <xdr:col>11</xdr:col>
      <xdr:colOff>82550</xdr:colOff>
      <xdr:row>59</xdr:row>
      <xdr:rowOff>44958</xdr:rowOff>
    </xdr:to>
    <xdr:sp macro="" textlink="">
      <xdr:nvSpPr>
        <xdr:cNvPr id="154" name="楕円 153"/>
        <xdr:cNvSpPr/>
      </xdr:nvSpPr>
      <xdr:spPr>
        <a:xfrm>
          <a:off x="2286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55135</xdr:rowOff>
    </xdr:from>
    <xdr:ext cx="762000" cy="259045"/>
    <xdr:sp macro="" textlink="">
      <xdr:nvSpPr>
        <xdr:cNvPr id="155" name="テキスト ボックス 154"/>
        <xdr:cNvSpPr txBox="1"/>
      </xdr:nvSpPr>
      <xdr:spPr>
        <a:xfrm>
          <a:off x="1955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6" name="楕円 155"/>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7" name="テキスト ボックス 156"/>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前年度から１９，４４１円増。</a:t>
          </a:r>
        </a:p>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類似団体平均に比べ高くなっているのは、主に物件費を要因としており、保有する公共施設数が多く、その維持管理費用がかかっているためである。</a:t>
          </a:r>
        </a:p>
        <a:p>
          <a:r>
            <a:rPr kumimoji="1" lang="ja-JP" altLang="en-US" sz="1300">
              <a:latin typeface="ＭＳ Ｐゴシック" panose="020B0600070205080204" pitchFamily="50" charset="-128"/>
              <a:ea typeface="ＭＳ Ｐゴシック" panose="020B0600070205080204" pitchFamily="50" charset="-128"/>
            </a:rPr>
            <a:t>　経費削減や事務作業の見直し、取捨選択により費用増加の抑制に努める。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90243</xdr:rowOff>
    </xdr:from>
    <xdr:to>
      <xdr:col>23</xdr:col>
      <xdr:colOff>133350</xdr:colOff>
      <xdr:row>86</xdr:row>
      <xdr:rowOff>137153</xdr:rowOff>
    </xdr:to>
    <xdr:cxnSp macro="">
      <xdr:nvCxnSpPr>
        <xdr:cNvPr id="190" name="直線コネクタ 189"/>
        <xdr:cNvCxnSpPr/>
      </xdr:nvCxnSpPr>
      <xdr:spPr>
        <a:xfrm>
          <a:off x="4114800" y="14834943"/>
          <a:ext cx="838200" cy="4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90243</xdr:rowOff>
    </xdr:from>
    <xdr:to>
      <xdr:col>19</xdr:col>
      <xdr:colOff>133350</xdr:colOff>
      <xdr:row>86</xdr:row>
      <xdr:rowOff>161601</xdr:rowOff>
    </xdr:to>
    <xdr:cxnSp macro="">
      <xdr:nvCxnSpPr>
        <xdr:cNvPr id="193" name="直線コネクタ 192"/>
        <xdr:cNvCxnSpPr/>
      </xdr:nvCxnSpPr>
      <xdr:spPr>
        <a:xfrm flipV="1">
          <a:off x="3225800" y="14834943"/>
          <a:ext cx="889000" cy="7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117890</xdr:rowOff>
    </xdr:from>
    <xdr:to>
      <xdr:col>15</xdr:col>
      <xdr:colOff>82550</xdr:colOff>
      <xdr:row>86</xdr:row>
      <xdr:rowOff>161601</xdr:rowOff>
    </xdr:to>
    <xdr:cxnSp macro="">
      <xdr:nvCxnSpPr>
        <xdr:cNvPr id="196" name="直線コネクタ 195"/>
        <xdr:cNvCxnSpPr/>
      </xdr:nvCxnSpPr>
      <xdr:spPr>
        <a:xfrm>
          <a:off x="2336800" y="14519690"/>
          <a:ext cx="889000" cy="38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161150</xdr:rowOff>
    </xdr:from>
    <xdr:to>
      <xdr:col>11</xdr:col>
      <xdr:colOff>31750</xdr:colOff>
      <xdr:row>84</xdr:row>
      <xdr:rowOff>117890</xdr:rowOff>
    </xdr:to>
    <xdr:cxnSp macro="">
      <xdr:nvCxnSpPr>
        <xdr:cNvPr id="199" name="直線コネクタ 198"/>
        <xdr:cNvCxnSpPr/>
      </xdr:nvCxnSpPr>
      <xdr:spPr>
        <a:xfrm>
          <a:off x="1447800" y="14391500"/>
          <a:ext cx="889000" cy="12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86353</xdr:rowOff>
    </xdr:from>
    <xdr:to>
      <xdr:col>23</xdr:col>
      <xdr:colOff>184150</xdr:colOff>
      <xdr:row>87</xdr:row>
      <xdr:rowOff>16503</xdr:rowOff>
    </xdr:to>
    <xdr:sp macro="" textlink="">
      <xdr:nvSpPr>
        <xdr:cNvPr id="209" name="楕円 208"/>
        <xdr:cNvSpPr/>
      </xdr:nvSpPr>
      <xdr:spPr>
        <a:xfrm>
          <a:off x="4902200" y="148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58430</xdr:rowOff>
    </xdr:from>
    <xdr:ext cx="762000" cy="259045"/>
    <xdr:sp macro="" textlink="">
      <xdr:nvSpPr>
        <xdr:cNvPr id="210" name="人件費・物件費等の状況該当値テキスト"/>
        <xdr:cNvSpPr txBox="1"/>
      </xdr:nvSpPr>
      <xdr:spPr>
        <a:xfrm>
          <a:off x="5041900" y="1480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39443</xdr:rowOff>
    </xdr:from>
    <xdr:to>
      <xdr:col>19</xdr:col>
      <xdr:colOff>184150</xdr:colOff>
      <xdr:row>86</xdr:row>
      <xdr:rowOff>141043</xdr:rowOff>
    </xdr:to>
    <xdr:sp macro="" textlink="">
      <xdr:nvSpPr>
        <xdr:cNvPr id="211" name="楕円 210"/>
        <xdr:cNvSpPr/>
      </xdr:nvSpPr>
      <xdr:spPr>
        <a:xfrm>
          <a:off x="4064000" y="147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125820</xdr:rowOff>
    </xdr:from>
    <xdr:ext cx="736600" cy="259045"/>
    <xdr:sp macro="" textlink="">
      <xdr:nvSpPr>
        <xdr:cNvPr id="212" name="テキスト ボックス 211"/>
        <xdr:cNvSpPr txBox="1"/>
      </xdr:nvSpPr>
      <xdr:spPr>
        <a:xfrm>
          <a:off x="3733800" y="14870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110801</xdr:rowOff>
    </xdr:from>
    <xdr:to>
      <xdr:col>15</xdr:col>
      <xdr:colOff>133350</xdr:colOff>
      <xdr:row>87</xdr:row>
      <xdr:rowOff>40951</xdr:rowOff>
    </xdr:to>
    <xdr:sp macro="" textlink="">
      <xdr:nvSpPr>
        <xdr:cNvPr id="213" name="楕円 212"/>
        <xdr:cNvSpPr/>
      </xdr:nvSpPr>
      <xdr:spPr>
        <a:xfrm>
          <a:off x="3175000" y="148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25728</xdr:rowOff>
    </xdr:from>
    <xdr:ext cx="762000" cy="259045"/>
    <xdr:sp macro="" textlink="">
      <xdr:nvSpPr>
        <xdr:cNvPr id="214" name="テキスト ボックス 213"/>
        <xdr:cNvSpPr txBox="1"/>
      </xdr:nvSpPr>
      <xdr:spPr>
        <a:xfrm>
          <a:off x="2844800" y="1494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67090</xdr:rowOff>
    </xdr:from>
    <xdr:to>
      <xdr:col>11</xdr:col>
      <xdr:colOff>82550</xdr:colOff>
      <xdr:row>84</xdr:row>
      <xdr:rowOff>168690</xdr:rowOff>
    </xdr:to>
    <xdr:sp macro="" textlink="">
      <xdr:nvSpPr>
        <xdr:cNvPr id="215" name="楕円 214"/>
        <xdr:cNvSpPr/>
      </xdr:nvSpPr>
      <xdr:spPr>
        <a:xfrm>
          <a:off x="2286000" y="144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153467</xdr:rowOff>
    </xdr:from>
    <xdr:ext cx="762000" cy="259045"/>
    <xdr:sp macro="" textlink="">
      <xdr:nvSpPr>
        <xdr:cNvPr id="216" name="テキスト ボックス 215"/>
        <xdr:cNvSpPr txBox="1"/>
      </xdr:nvSpPr>
      <xdr:spPr>
        <a:xfrm>
          <a:off x="1955800" y="145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110350</xdr:rowOff>
    </xdr:from>
    <xdr:to>
      <xdr:col>7</xdr:col>
      <xdr:colOff>31750</xdr:colOff>
      <xdr:row>84</xdr:row>
      <xdr:rowOff>40500</xdr:rowOff>
    </xdr:to>
    <xdr:sp macro="" textlink="">
      <xdr:nvSpPr>
        <xdr:cNvPr id="217" name="楕円 216"/>
        <xdr:cNvSpPr/>
      </xdr:nvSpPr>
      <xdr:spPr>
        <a:xfrm>
          <a:off x="1397000" y="143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25277</xdr:rowOff>
    </xdr:from>
    <xdr:ext cx="762000" cy="259045"/>
    <xdr:sp macro="" textlink="">
      <xdr:nvSpPr>
        <xdr:cNvPr id="218" name="テキスト ボックス 217"/>
        <xdr:cNvSpPr txBox="1"/>
      </xdr:nvSpPr>
      <xdr:spPr>
        <a:xfrm>
          <a:off x="1066800" y="1442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類似団体平均と比べ０．５％下回っている。</a:t>
          </a: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112713</xdr:rowOff>
    </xdr:to>
    <xdr:cxnSp macro="">
      <xdr:nvCxnSpPr>
        <xdr:cNvPr id="256" name="直線コネクタ 255"/>
        <xdr:cNvCxnSpPr/>
      </xdr:nvCxnSpPr>
      <xdr:spPr>
        <a:xfrm>
          <a:off x="16179800" y="1442402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142875</xdr:rowOff>
    </xdr:to>
    <xdr:cxnSp macro="">
      <xdr:nvCxnSpPr>
        <xdr:cNvPr id="259" name="直線コネクタ 258"/>
        <xdr:cNvCxnSpPr/>
      </xdr:nvCxnSpPr>
      <xdr:spPr>
        <a:xfrm flipV="1">
          <a:off x="15290800" y="144240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152400</xdr:rowOff>
    </xdr:to>
    <xdr:cxnSp macro="">
      <xdr:nvCxnSpPr>
        <xdr:cNvPr id="262" name="直線コネクタ 261"/>
        <xdr:cNvCxnSpPr/>
      </xdr:nvCxnSpPr>
      <xdr:spPr>
        <a:xfrm flipV="1">
          <a:off x="14401800" y="145446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102129</xdr:rowOff>
    </xdr:from>
    <xdr:to>
      <xdr:col>68</xdr:col>
      <xdr:colOff>152400</xdr:colOff>
      <xdr:row>85</xdr:row>
      <xdr:rowOff>152400</xdr:rowOff>
    </xdr:to>
    <xdr:cxnSp macro="">
      <xdr:nvCxnSpPr>
        <xdr:cNvPr id="265" name="直線コネクタ 264"/>
        <xdr:cNvCxnSpPr/>
      </xdr:nvCxnSpPr>
      <xdr:spPr>
        <a:xfrm>
          <a:off x="13512800" y="1467537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75" name="楕円 274"/>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78440</xdr:rowOff>
    </xdr:from>
    <xdr:ext cx="762000" cy="259045"/>
    <xdr:sp macro="" textlink="">
      <xdr:nvSpPr>
        <xdr:cNvPr id="276" name="給与水準   （国との比較）該当値テキスト"/>
        <xdr:cNvSpPr txBox="1"/>
      </xdr:nvSpPr>
      <xdr:spPr>
        <a:xfrm>
          <a:off x="171069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7" name="楕円 276"/>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78" name="テキスト ボックス 277"/>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9" name="楕円 278"/>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0" name="テキスト ボックス 279"/>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1" name="楕円 280"/>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2" name="テキスト ボックス 28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51329</xdr:rowOff>
    </xdr:from>
    <xdr:to>
      <xdr:col>64</xdr:col>
      <xdr:colOff>152400</xdr:colOff>
      <xdr:row>85</xdr:row>
      <xdr:rowOff>152929</xdr:rowOff>
    </xdr:to>
    <xdr:sp macro="" textlink="">
      <xdr:nvSpPr>
        <xdr:cNvPr id="283" name="楕円 282"/>
        <xdr:cNvSpPr/>
      </xdr:nvSpPr>
      <xdr:spPr>
        <a:xfrm>
          <a:off x="13462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137706</xdr:rowOff>
    </xdr:from>
    <xdr:ext cx="762000" cy="259045"/>
    <xdr:sp macro="" textlink="">
      <xdr:nvSpPr>
        <xdr:cNvPr id="284" name="テキスト ボックス 283"/>
        <xdr:cNvSpPr txBox="1"/>
      </xdr:nvSpPr>
      <xdr:spPr>
        <a:xfrm>
          <a:off x="13131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類似団体平均と比べ５．８２人上回っている。これは　、ふたつの保育所を直営しており、職員を直接雇用していることが主な要因である。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今後、事務作業の見直しや外部委託をさらに進め、適切な定員管理に努める。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139636</xdr:rowOff>
    </xdr:from>
    <xdr:to>
      <xdr:col>81</xdr:col>
      <xdr:colOff>44450</xdr:colOff>
      <xdr:row>63</xdr:row>
      <xdr:rowOff>155321</xdr:rowOff>
    </xdr:to>
    <xdr:cxnSp macro="">
      <xdr:nvCxnSpPr>
        <xdr:cNvPr id="315" name="直線コネクタ 314"/>
        <xdr:cNvCxnSpPr/>
      </xdr:nvCxnSpPr>
      <xdr:spPr>
        <a:xfrm flipV="1">
          <a:off x="16179800" y="10940986"/>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126365</xdr:rowOff>
    </xdr:from>
    <xdr:to>
      <xdr:col>77</xdr:col>
      <xdr:colOff>44450</xdr:colOff>
      <xdr:row>63</xdr:row>
      <xdr:rowOff>155321</xdr:rowOff>
    </xdr:to>
    <xdr:cxnSp macro="">
      <xdr:nvCxnSpPr>
        <xdr:cNvPr id="318" name="直線コネクタ 317"/>
        <xdr:cNvCxnSpPr/>
      </xdr:nvCxnSpPr>
      <xdr:spPr>
        <a:xfrm>
          <a:off x="15290800" y="1092771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80518</xdr:rowOff>
    </xdr:from>
    <xdr:to>
      <xdr:col>72</xdr:col>
      <xdr:colOff>203200</xdr:colOff>
      <xdr:row>63</xdr:row>
      <xdr:rowOff>126365</xdr:rowOff>
    </xdr:to>
    <xdr:cxnSp macro="">
      <xdr:nvCxnSpPr>
        <xdr:cNvPr id="321" name="直線コネクタ 320"/>
        <xdr:cNvCxnSpPr/>
      </xdr:nvCxnSpPr>
      <xdr:spPr>
        <a:xfrm>
          <a:off x="14401800" y="1088186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79311</xdr:rowOff>
    </xdr:from>
    <xdr:to>
      <xdr:col>68</xdr:col>
      <xdr:colOff>152400</xdr:colOff>
      <xdr:row>63</xdr:row>
      <xdr:rowOff>80518</xdr:rowOff>
    </xdr:to>
    <xdr:cxnSp macro="">
      <xdr:nvCxnSpPr>
        <xdr:cNvPr id="324" name="直線コネクタ 323"/>
        <xdr:cNvCxnSpPr/>
      </xdr:nvCxnSpPr>
      <xdr:spPr>
        <a:xfrm>
          <a:off x="13512800" y="10880661"/>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88836</xdr:rowOff>
    </xdr:from>
    <xdr:to>
      <xdr:col>81</xdr:col>
      <xdr:colOff>95250</xdr:colOff>
      <xdr:row>64</xdr:row>
      <xdr:rowOff>18986</xdr:rowOff>
    </xdr:to>
    <xdr:sp macro="" textlink="">
      <xdr:nvSpPr>
        <xdr:cNvPr id="334" name="楕円 333"/>
        <xdr:cNvSpPr/>
      </xdr:nvSpPr>
      <xdr:spPr>
        <a:xfrm>
          <a:off x="16967200" y="108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60913</xdr:rowOff>
    </xdr:from>
    <xdr:ext cx="762000" cy="259045"/>
    <xdr:sp macro="" textlink="">
      <xdr:nvSpPr>
        <xdr:cNvPr id="335" name="定員管理の状況該当値テキスト"/>
        <xdr:cNvSpPr txBox="1"/>
      </xdr:nvSpPr>
      <xdr:spPr>
        <a:xfrm>
          <a:off x="17106900" y="1086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104521</xdr:rowOff>
    </xdr:from>
    <xdr:to>
      <xdr:col>77</xdr:col>
      <xdr:colOff>95250</xdr:colOff>
      <xdr:row>64</xdr:row>
      <xdr:rowOff>34671</xdr:rowOff>
    </xdr:to>
    <xdr:sp macro="" textlink="">
      <xdr:nvSpPr>
        <xdr:cNvPr id="336" name="楕円 335"/>
        <xdr:cNvSpPr/>
      </xdr:nvSpPr>
      <xdr:spPr>
        <a:xfrm>
          <a:off x="161290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19448</xdr:rowOff>
    </xdr:from>
    <xdr:ext cx="736600" cy="259045"/>
    <xdr:sp macro="" textlink="">
      <xdr:nvSpPr>
        <xdr:cNvPr id="337" name="テキスト ボックス 336"/>
        <xdr:cNvSpPr txBox="1"/>
      </xdr:nvSpPr>
      <xdr:spPr>
        <a:xfrm>
          <a:off x="15798800" y="1099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75565</xdr:rowOff>
    </xdr:from>
    <xdr:to>
      <xdr:col>73</xdr:col>
      <xdr:colOff>44450</xdr:colOff>
      <xdr:row>64</xdr:row>
      <xdr:rowOff>5715</xdr:rowOff>
    </xdr:to>
    <xdr:sp macro="" textlink="">
      <xdr:nvSpPr>
        <xdr:cNvPr id="338" name="楕円 337"/>
        <xdr:cNvSpPr/>
      </xdr:nvSpPr>
      <xdr:spPr>
        <a:xfrm>
          <a:off x="15240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161942</xdr:rowOff>
    </xdr:from>
    <xdr:ext cx="762000" cy="259045"/>
    <xdr:sp macro="" textlink="">
      <xdr:nvSpPr>
        <xdr:cNvPr id="339" name="テキスト ボックス 338"/>
        <xdr:cNvSpPr txBox="1"/>
      </xdr:nvSpPr>
      <xdr:spPr>
        <a:xfrm>
          <a:off x="14909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29718</xdr:rowOff>
    </xdr:from>
    <xdr:to>
      <xdr:col>68</xdr:col>
      <xdr:colOff>203200</xdr:colOff>
      <xdr:row>63</xdr:row>
      <xdr:rowOff>131318</xdr:rowOff>
    </xdr:to>
    <xdr:sp macro="" textlink="">
      <xdr:nvSpPr>
        <xdr:cNvPr id="340" name="楕円 339"/>
        <xdr:cNvSpPr/>
      </xdr:nvSpPr>
      <xdr:spPr>
        <a:xfrm>
          <a:off x="14351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116095</xdr:rowOff>
    </xdr:from>
    <xdr:ext cx="762000" cy="259045"/>
    <xdr:sp macro="" textlink="">
      <xdr:nvSpPr>
        <xdr:cNvPr id="341" name="テキスト ボックス 340"/>
        <xdr:cNvSpPr txBox="1"/>
      </xdr:nvSpPr>
      <xdr:spPr>
        <a:xfrm>
          <a:off x="14020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28511</xdr:rowOff>
    </xdr:from>
    <xdr:to>
      <xdr:col>64</xdr:col>
      <xdr:colOff>152400</xdr:colOff>
      <xdr:row>63</xdr:row>
      <xdr:rowOff>130111</xdr:rowOff>
    </xdr:to>
    <xdr:sp macro="" textlink="">
      <xdr:nvSpPr>
        <xdr:cNvPr id="342" name="楕円 341"/>
        <xdr:cNvSpPr/>
      </xdr:nvSpPr>
      <xdr:spPr>
        <a:xfrm>
          <a:off x="13462000" y="108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114888</xdr:rowOff>
    </xdr:from>
    <xdr:ext cx="762000" cy="259045"/>
    <xdr:sp macro="" textlink="">
      <xdr:nvSpPr>
        <xdr:cNvPr id="343" name="テキスト ボックス 342"/>
        <xdr:cNvSpPr txBox="1"/>
      </xdr:nvSpPr>
      <xdr:spPr>
        <a:xfrm>
          <a:off x="13131800" y="1091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前年度から０．１増。</a:t>
          </a:r>
        </a:p>
        <a:p>
          <a:r>
            <a:rPr kumimoji="1" lang="ja-JP" altLang="en-US" sz="1300">
              <a:latin typeface="ＭＳ Ｐゴシック" panose="020B0600070205080204" pitchFamily="50" charset="-128"/>
              <a:ea typeface="ＭＳ Ｐゴシック" panose="020B0600070205080204" pitchFamily="50" charset="-128"/>
            </a:rPr>
            <a:t>　今後も大規模な起債等の予定が無いため、ほぼ横ばいで推移していくと想定している。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423</xdr:rowOff>
    </xdr:from>
    <xdr:to>
      <xdr:col>81</xdr:col>
      <xdr:colOff>44450</xdr:colOff>
      <xdr:row>36</xdr:row>
      <xdr:rowOff>8467</xdr:rowOff>
    </xdr:to>
    <xdr:cxnSp macro="">
      <xdr:nvCxnSpPr>
        <xdr:cNvPr id="377" name="直線コネクタ 376"/>
        <xdr:cNvCxnSpPr/>
      </xdr:nvCxnSpPr>
      <xdr:spPr>
        <a:xfrm>
          <a:off x="16179800" y="61726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163830</xdr:rowOff>
    </xdr:from>
    <xdr:to>
      <xdr:col>77</xdr:col>
      <xdr:colOff>44450</xdr:colOff>
      <xdr:row>36</xdr:row>
      <xdr:rowOff>423</xdr:rowOff>
    </xdr:to>
    <xdr:cxnSp macro="">
      <xdr:nvCxnSpPr>
        <xdr:cNvPr id="380" name="直線コネクタ 379"/>
        <xdr:cNvCxnSpPr/>
      </xdr:nvCxnSpPr>
      <xdr:spPr>
        <a:xfrm>
          <a:off x="15290800" y="61645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163830</xdr:rowOff>
    </xdr:from>
    <xdr:to>
      <xdr:col>72</xdr:col>
      <xdr:colOff>203200</xdr:colOff>
      <xdr:row>36</xdr:row>
      <xdr:rowOff>56727</xdr:rowOff>
    </xdr:to>
    <xdr:cxnSp macro="">
      <xdr:nvCxnSpPr>
        <xdr:cNvPr id="383" name="直線コネクタ 382"/>
        <xdr:cNvCxnSpPr/>
      </xdr:nvCxnSpPr>
      <xdr:spPr>
        <a:xfrm flipV="1">
          <a:off x="14401800" y="61645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56727</xdr:rowOff>
    </xdr:from>
    <xdr:to>
      <xdr:col>68</xdr:col>
      <xdr:colOff>152400</xdr:colOff>
      <xdr:row>36</xdr:row>
      <xdr:rowOff>137160</xdr:rowOff>
    </xdr:to>
    <xdr:cxnSp macro="">
      <xdr:nvCxnSpPr>
        <xdr:cNvPr id="386" name="直線コネクタ 385"/>
        <xdr:cNvCxnSpPr/>
      </xdr:nvCxnSpPr>
      <xdr:spPr>
        <a:xfrm flipV="1">
          <a:off x="13512800" y="62289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129117</xdr:rowOff>
    </xdr:from>
    <xdr:to>
      <xdr:col>81</xdr:col>
      <xdr:colOff>95250</xdr:colOff>
      <xdr:row>36</xdr:row>
      <xdr:rowOff>59267</xdr:rowOff>
    </xdr:to>
    <xdr:sp macro="" textlink="">
      <xdr:nvSpPr>
        <xdr:cNvPr id="396" name="楕円 395"/>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50394</xdr:rowOff>
    </xdr:from>
    <xdr:ext cx="762000" cy="259045"/>
    <xdr:sp macro="" textlink="">
      <xdr:nvSpPr>
        <xdr:cNvPr id="397" name="公債費負担の状況該当値テキスト"/>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121073</xdr:rowOff>
    </xdr:from>
    <xdr:to>
      <xdr:col>77</xdr:col>
      <xdr:colOff>95250</xdr:colOff>
      <xdr:row>36</xdr:row>
      <xdr:rowOff>51223</xdr:rowOff>
    </xdr:to>
    <xdr:sp macro="" textlink="">
      <xdr:nvSpPr>
        <xdr:cNvPr id="398" name="楕円 397"/>
        <xdr:cNvSpPr/>
      </xdr:nvSpPr>
      <xdr:spPr>
        <a:xfrm>
          <a:off x="16129000" y="61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61400</xdr:rowOff>
    </xdr:from>
    <xdr:ext cx="736600" cy="259045"/>
    <xdr:sp macro="" textlink="">
      <xdr:nvSpPr>
        <xdr:cNvPr id="399" name="テキスト ボックス 398"/>
        <xdr:cNvSpPr txBox="1"/>
      </xdr:nvSpPr>
      <xdr:spPr>
        <a:xfrm>
          <a:off x="15798800" y="589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113030</xdr:rowOff>
    </xdr:from>
    <xdr:to>
      <xdr:col>73</xdr:col>
      <xdr:colOff>44450</xdr:colOff>
      <xdr:row>36</xdr:row>
      <xdr:rowOff>43180</xdr:rowOff>
    </xdr:to>
    <xdr:sp macro="" textlink="">
      <xdr:nvSpPr>
        <xdr:cNvPr id="400" name="楕円 399"/>
        <xdr:cNvSpPr/>
      </xdr:nvSpPr>
      <xdr:spPr>
        <a:xfrm>
          <a:off x="15240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53357</xdr:rowOff>
    </xdr:from>
    <xdr:ext cx="762000" cy="259045"/>
    <xdr:sp macro="" textlink="">
      <xdr:nvSpPr>
        <xdr:cNvPr id="401" name="テキスト ボックス 400"/>
        <xdr:cNvSpPr txBox="1"/>
      </xdr:nvSpPr>
      <xdr:spPr>
        <a:xfrm>
          <a:off x="14909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5927</xdr:rowOff>
    </xdr:from>
    <xdr:to>
      <xdr:col>68</xdr:col>
      <xdr:colOff>203200</xdr:colOff>
      <xdr:row>36</xdr:row>
      <xdr:rowOff>107527</xdr:rowOff>
    </xdr:to>
    <xdr:sp macro="" textlink="">
      <xdr:nvSpPr>
        <xdr:cNvPr id="402" name="楕円 401"/>
        <xdr:cNvSpPr/>
      </xdr:nvSpPr>
      <xdr:spPr>
        <a:xfrm>
          <a:off x="14351000" y="61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117704</xdr:rowOff>
    </xdr:from>
    <xdr:ext cx="762000" cy="259045"/>
    <xdr:sp macro="" textlink="">
      <xdr:nvSpPr>
        <xdr:cNvPr id="403" name="テキスト ボックス 402"/>
        <xdr:cNvSpPr txBox="1"/>
      </xdr:nvSpPr>
      <xdr:spPr>
        <a:xfrm>
          <a:off x="14020800" y="594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04" name="楕円 403"/>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05" name="テキスト ボックス 404"/>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町債や債務負担行為等の将来負担が少なく、将来負担への充当可能財源の基金があるため、毎年、比率無しの状況である。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
5,119
35.92
9,777,290
9,325,518
272,377
3,255,295
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類似団体平均と比べ５．０％高く、前年度比で１．１％高くなっている。これは選挙事務及び過年災対応等による超過勤務手当の増によるものと考えられる。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今後も適切な定員管理や行財政改革を通して、人件費の抑制に努める。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157480</xdr:rowOff>
    </xdr:to>
    <xdr:cxnSp macro="">
      <xdr:nvCxnSpPr>
        <xdr:cNvPr id="66" name="直線コネクタ 65"/>
        <xdr:cNvCxnSpPr/>
      </xdr:nvCxnSpPr>
      <xdr:spPr>
        <a:xfrm>
          <a:off x="3987800" y="6588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38</xdr:row>
      <xdr:rowOff>73660</xdr:rowOff>
    </xdr:to>
    <xdr:cxnSp macro="">
      <xdr:nvCxnSpPr>
        <xdr:cNvPr id="69" name="直線コネクタ 68"/>
        <xdr:cNvCxnSpPr/>
      </xdr:nvCxnSpPr>
      <xdr:spPr>
        <a:xfrm>
          <a:off x="3098800" y="64211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37</xdr:row>
      <xdr:rowOff>77470</xdr:rowOff>
    </xdr:to>
    <xdr:cxnSp macro="">
      <xdr:nvCxnSpPr>
        <xdr:cNvPr id="72" name="直線コネクタ 71"/>
        <xdr:cNvCxnSpPr/>
      </xdr:nvCxnSpPr>
      <xdr:spPr>
        <a:xfrm>
          <a:off x="2209800" y="61544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40</xdr:row>
      <xdr:rowOff>35560</xdr:rowOff>
    </xdr:to>
    <xdr:cxnSp macro="">
      <xdr:nvCxnSpPr>
        <xdr:cNvPr id="75" name="直線コネクタ 74"/>
        <xdr:cNvCxnSpPr/>
      </xdr:nvCxnSpPr>
      <xdr:spPr>
        <a:xfrm flipV="1">
          <a:off x="1320800" y="6154420"/>
          <a:ext cx="8890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4" name="テキスト ボックス 93"/>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類似団体平均と比べ１３．７％高い。</a:t>
          </a:r>
        </a:p>
        <a:p>
          <a:r>
            <a:rPr kumimoji="1" lang="ja-JP" altLang="en-US" sz="1300">
              <a:latin typeface="ＭＳ Ｐゴシック" panose="020B0600070205080204" pitchFamily="50" charset="-128"/>
              <a:ea typeface="ＭＳ Ｐゴシック" panose="020B0600070205080204" pitchFamily="50" charset="-128"/>
            </a:rPr>
            <a:t>　類似団体平均と比較して保有する施設が多いことなどにより、高い水準となっている。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今後は事務事業の見直しや特定財源の有効活用に努め、比率の上昇を抑えたい。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144145</xdr:rowOff>
    </xdr:from>
    <xdr:to>
      <xdr:col>82</xdr:col>
      <xdr:colOff>107950</xdr:colOff>
      <xdr:row>20</xdr:row>
      <xdr:rowOff>58420</xdr:rowOff>
    </xdr:to>
    <xdr:cxnSp macro="">
      <xdr:nvCxnSpPr>
        <xdr:cNvPr id="123" name="直線コネクタ 122"/>
        <xdr:cNvCxnSpPr/>
      </xdr:nvCxnSpPr>
      <xdr:spPr>
        <a:xfrm flipV="1">
          <a:off x="15671800" y="340169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86995</xdr:rowOff>
    </xdr:from>
    <xdr:to>
      <xdr:col>78</xdr:col>
      <xdr:colOff>69850</xdr:colOff>
      <xdr:row>20</xdr:row>
      <xdr:rowOff>58420</xdr:rowOff>
    </xdr:to>
    <xdr:cxnSp macro="">
      <xdr:nvCxnSpPr>
        <xdr:cNvPr id="126" name="直線コネクタ 125"/>
        <xdr:cNvCxnSpPr/>
      </xdr:nvCxnSpPr>
      <xdr:spPr>
        <a:xfrm>
          <a:off x="14782800" y="334454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115570</xdr:rowOff>
    </xdr:from>
    <xdr:to>
      <xdr:col>73</xdr:col>
      <xdr:colOff>180975</xdr:colOff>
      <xdr:row>19</xdr:row>
      <xdr:rowOff>86995</xdr:rowOff>
    </xdr:to>
    <xdr:cxnSp macro="">
      <xdr:nvCxnSpPr>
        <xdr:cNvPr id="129" name="直線コネクタ 128"/>
        <xdr:cNvCxnSpPr/>
      </xdr:nvCxnSpPr>
      <xdr:spPr>
        <a:xfrm>
          <a:off x="13893800" y="320167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115570</xdr:rowOff>
    </xdr:from>
    <xdr:to>
      <xdr:col>69</xdr:col>
      <xdr:colOff>92075</xdr:colOff>
      <xdr:row>20</xdr:row>
      <xdr:rowOff>132715</xdr:rowOff>
    </xdr:to>
    <xdr:cxnSp macro="">
      <xdr:nvCxnSpPr>
        <xdr:cNvPr id="132" name="直線コネクタ 131"/>
        <xdr:cNvCxnSpPr/>
      </xdr:nvCxnSpPr>
      <xdr:spPr>
        <a:xfrm flipV="1">
          <a:off x="13004800" y="3201670"/>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93345</xdr:rowOff>
    </xdr:from>
    <xdr:to>
      <xdr:col>82</xdr:col>
      <xdr:colOff>158750</xdr:colOff>
      <xdr:row>20</xdr:row>
      <xdr:rowOff>23495</xdr:rowOff>
    </xdr:to>
    <xdr:sp macro="" textlink="">
      <xdr:nvSpPr>
        <xdr:cNvPr id="142" name="楕円 141"/>
        <xdr:cNvSpPr/>
      </xdr:nvSpPr>
      <xdr:spPr>
        <a:xfrm>
          <a:off x="16459200" y="33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1922</xdr:rowOff>
    </xdr:from>
    <xdr:ext cx="762000" cy="259045"/>
    <xdr:sp macro="" textlink="">
      <xdr:nvSpPr>
        <xdr:cNvPr id="143" name="物件費該当値テキスト"/>
        <xdr:cNvSpPr txBox="1"/>
      </xdr:nvSpPr>
      <xdr:spPr>
        <a:xfrm>
          <a:off x="16598900" y="325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xdr:rowOff>
    </xdr:from>
    <xdr:to>
      <xdr:col>78</xdr:col>
      <xdr:colOff>120650</xdr:colOff>
      <xdr:row>20</xdr:row>
      <xdr:rowOff>109220</xdr:rowOff>
    </xdr:to>
    <xdr:sp macro="" textlink="">
      <xdr:nvSpPr>
        <xdr:cNvPr id="144" name="楕円 143"/>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93997</xdr:rowOff>
    </xdr:from>
    <xdr:ext cx="736600" cy="259045"/>
    <xdr:sp macro="" textlink="">
      <xdr:nvSpPr>
        <xdr:cNvPr id="145" name="テキスト ボックス 144"/>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36195</xdr:rowOff>
    </xdr:from>
    <xdr:to>
      <xdr:col>74</xdr:col>
      <xdr:colOff>31750</xdr:colOff>
      <xdr:row>19</xdr:row>
      <xdr:rowOff>137795</xdr:rowOff>
    </xdr:to>
    <xdr:sp macro="" textlink="">
      <xdr:nvSpPr>
        <xdr:cNvPr id="146" name="楕円 145"/>
        <xdr:cNvSpPr/>
      </xdr:nvSpPr>
      <xdr:spPr>
        <a:xfrm>
          <a:off x="14732000" y="32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122572</xdr:rowOff>
    </xdr:from>
    <xdr:ext cx="762000" cy="259045"/>
    <xdr:sp macro="" textlink="">
      <xdr:nvSpPr>
        <xdr:cNvPr id="147" name="テキスト ボックス 146"/>
        <xdr:cNvSpPr txBox="1"/>
      </xdr:nvSpPr>
      <xdr:spPr>
        <a:xfrm>
          <a:off x="14401800" y="338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64770</xdr:rowOff>
    </xdr:from>
    <xdr:to>
      <xdr:col>69</xdr:col>
      <xdr:colOff>142875</xdr:colOff>
      <xdr:row>18</xdr:row>
      <xdr:rowOff>166370</xdr:rowOff>
    </xdr:to>
    <xdr:sp macro="" textlink="">
      <xdr:nvSpPr>
        <xdr:cNvPr id="148" name="楕円 147"/>
        <xdr:cNvSpPr/>
      </xdr:nvSpPr>
      <xdr:spPr>
        <a:xfrm>
          <a:off x="13843000" y="31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151147</xdr:rowOff>
    </xdr:from>
    <xdr:ext cx="762000" cy="259045"/>
    <xdr:sp macro="" textlink="">
      <xdr:nvSpPr>
        <xdr:cNvPr id="149" name="テキスト ボックス 148"/>
        <xdr:cNvSpPr txBox="1"/>
      </xdr:nvSpPr>
      <xdr:spPr>
        <a:xfrm>
          <a:off x="13512800" y="323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81915</xdr:rowOff>
    </xdr:from>
    <xdr:to>
      <xdr:col>65</xdr:col>
      <xdr:colOff>53975</xdr:colOff>
      <xdr:row>21</xdr:row>
      <xdr:rowOff>12065</xdr:rowOff>
    </xdr:to>
    <xdr:sp macro="" textlink="">
      <xdr:nvSpPr>
        <xdr:cNvPr id="150" name="楕円 149"/>
        <xdr:cNvSpPr/>
      </xdr:nvSpPr>
      <xdr:spPr>
        <a:xfrm>
          <a:off x="12954000" y="35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168292</xdr:rowOff>
    </xdr:from>
    <xdr:ext cx="762000" cy="259045"/>
    <xdr:sp macro="" textlink="">
      <xdr:nvSpPr>
        <xdr:cNvPr id="151" name="テキスト ボックス 150"/>
        <xdr:cNvSpPr txBox="1"/>
      </xdr:nvSpPr>
      <xdr:spPr>
        <a:xfrm>
          <a:off x="12623800" y="35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類似団体平均と比べ２．０％高く、前年度比で２．４％高くなっている。これは住民税非課税等価格高騰緊急支援給付金事業等による緊急支援を実施したことによるものと考えられる。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今後とも、適切な扶助及び特定財源の活用に努める。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57</xdr:row>
      <xdr:rowOff>69850</xdr:rowOff>
    </xdr:to>
    <xdr:cxnSp macro="">
      <xdr:nvCxnSpPr>
        <xdr:cNvPr id="184" name="直線コネクタ 183"/>
        <xdr:cNvCxnSpPr/>
      </xdr:nvCxnSpPr>
      <xdr:spPr>
        <a:xfrm>
          <a:off x="3987800" y="93853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127000</xdr:rowOff>
    </xdr:to>
    <xdr:cxnSp macro="">
      <xdr:nvCxnSpPr>
        <xdr:cNvPr id="187" name="直線コネクタ 186"/>
        <xdr:cNvCxnSpPr/>
      </xdr:nvCxnSpPr>
      <xdr:spPr>
        <a:xfrm>
          <a:off x="3098800" y="9194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69850</xdr:rowOff>
    </xdr:to>
    <xdr:cxnSp macro="">
      <xdr:nvCxnSpPr>
        <xdr:cNvPr id="190" name="直線コネクタ 189"/>
        <xdr:cNvCxnSpPr/>
      </xdr:nvCxnSpPr>
      <xdr:spPr>
        <a:xfrm flipV="1">
          <a:off x="2209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58</xdr:row>
      <xdr:rowOff>31750</xdr:rowOff>
    </xdr:to>
    <xdr:cxnSp macro="">
      <xdr:nvCxnSpPr>
        <xdr:cNvPr id="193" name="直線コネクタ 192"/>
        <xdr:cNvCxnSpPr/>
      </xdr:nvCxnSpPr>
      <xdr:spPr>
        <a:xfrm flipV="1">
          <a:off x="1320800" y="932815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7" name="楕円 206"/>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8" name="テキスト ボックス 207"/>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1" name="楕円 210"/>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2" name="テキスト ボックス 211"/>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類似団体平均と比べ２．０％低い。</a:t>
          </a:r>
        </a:p>
        <a:p>
          <a:r>
            <a:rPr kumimoji="1" lang="ja-JP" altLang="en-US" sz="1300">
              <a:latin typeface="ＭＳ Ｐゴシック" panose="020B0600070205080204" pitchFamily="50" charset="-128"/>
              <a:ea typeface="ＭＳ Ｐゴシック" panose="020B0600070205080204" pitchFamily="50" charset="-128"/>
            </a:rPr>
            <a:t>　その他は、各特別会計への繰出金がほとんどで、各特別会計の事業の見直しと経営改善に努める。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55</xdr:row>
      <xdr:rowOff>8890</xdr:rowOff>
    </xdr:to>
    <xdr:cxnSp macro="">
      <xdr:nvCxnSpPr>
        <xdr:cNvPr id="245" name="直線コネクタ 244"/>
        <xdr:cNvCxnSpPr/>
      </xdr:nvCxnSpPr>
      <xdr:spPr>
        <a:xfrm>
          <a:off x="15671800" y="9408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55</xdr:row>
      <xdr:rowOff>92710</xdr:rowOff>
    </xdr:to>
    <xdr:cxnSp macro="">
      <xdr:nvCxnSpPr>
        <xdr:cNvPr id="248" name="直線コネクタ 247"/>
        <xdr:cNvCxnSpPr/>
      </xdr:nvCxnSpPr>
      <xdr:spPr>
        <a:xfrm flipV="1">
          <a:off x="14782800" y="9408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35560</xdr:rowOff>
    </xdr:to>
    <xdr:cxnSp macro="">
      <xdr:nvCxnSpPr>
        <xdr:cNvPr id="251" name="直線コネクタ 250"/>
        <xdr:cNvCxnSpPr/>
      </xdr:nvCxnSpPr>
      <xdr:spPr>
        <a:xfrm flipV="1">
          <a:off x="13893800" y="9522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35560</xdr:rowOff>
    </xdr:to>
    <xdr:cxnSp macro="">
      <xdr:nvCxnSpPr>
        <xdr:cNvPr id="254" name="直線コネクタ 253"/>
        <xdr:cNvCxnSpPr/>
      </xdr:nvCxnSpPr>
      <xdr:spPr>
        <a:xfrm>
          <a:off x="13004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64" name="楕円 263"/>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65"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66" name="楕円 265"/>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67" name="テキスト ボックス 266"/>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8" name="楕円 267"/>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9" name="テキスト ボックス 268"/>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71" name="テキスト ボックス 270"/>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2" name="楕円 271"/>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3" name="テキスト ボックス 272"/>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類似団体平均と比べ０．６％低い。</a:t>
          </a:r>
        </a:p>
        <a:p>
          <a:r>
            <a:rPr kumimoji="1" lang="ja-JP" altLang="en-US" sz="1300">
              <a:latin typeface="ＭＳ Ｐゴシック" panose="020B0600070205080204" pitchFamily="50" charset="-128"/>
              <a:ea typeface="ＭＳ Ｐゴシック" panose="020B0600070205080204" pitchFamily="50" charset="-128"/>
            </a:rPr>
            <a:t>　今後も有効な補助金の支出となるよう補助事業の見直しに努める。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28702</xdr:rowOff>
    </xdr:to>
    <xdr:cxnSp macro="">
      <xdr:nvCxnSpPr>
        <xdr:cNvPr id="303" name="直線コネクタ 302"/>
        <xdr:cNvCxnSpPr/>
      </xdr:nvCxnSpPr>
      <xdr:spPr>
        <a:xfrm>
          <a:off x="15671800" y="63037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131572</xdr:rowOff>
    </xdr:to>
    <xdr:cxnSp macro="">
      <xdr:nvCxnSpPr>
        <xdr:cNvPr id="306" name="直線コネクタ 305"/>
        <xdr:cNvCxnSpPr/>
      </xdr:nvCxnSpPr>
      <xdr:spPr>
        <a:xfrm>
          <a:off x="14782800" y="630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131572</xdr:rowOff>
    </xdr:to>
    <xdr:cxnSp macro="">
      <xdr:nvCxnSpPr>
        <xdr:cNvPr id="309" name="直線コネクタ 308"/>
        <xdr:cNvCxnSpPr/>
      </xdr:nvCxnSpPr>
      <xdr:spPr>
        <a:xfrm>
          <a:off x="13893800" y="61757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154432</xdr:rowOff>
    </xdr:to>
    <xdr:cxnSp macro="">
      <xdr:nvCxnSpPr>
        <xdr:cNvPr id="312" name="直線コネクタ 311"/>
        <xdr:cNvCxnSpPr/>
      </xdr:nvCxnSpPr>
      <xdr:spPr>
        <a:xfrm flipV="1">
          <a:off x="13004800" y="61757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2" name="楕円 321"/>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165879</xdr:rowOff>
    </xdr:from>
    <xdr:ext cx="762000" cy="259045"/>
    <xdr:sp macro="" textlink="">
      <xdr:nvSpPr>
        <xdr:cNvPr id="323" name="補助費等該当値テキスト"/>
        <xdr:cNvSpPr txBox="1"/>
      </xdr:nvSpPr>
      <xdr:spPr>
        <a:xfrm>
          <a:off x="16598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4" name="楕円 323"/>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5" name="テキスト ボックス 324"/>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6" name="楕円 325"/>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7" name="テキスト ボックス 32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8" name="楕円 327"/>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9" name="テキスト ボックス 328"/>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0" name="楕円 329"/>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1" name="テキスト ボックス 330"/>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類似団体平均と比べ１９．３％低い。</a:t>
          </a:r>
        </a:p>
        <a:p>
          <a:r>
            <a:rPr kumimoji="1" lang="ja-JP" altLang="en-US" sz="1300">
              <a:latin typeface="ＭＳ Ｐゴシック" panose="020B0600070205080204" pitchFamily="50" charset="-128"/>
              <a:ea typeface="ＭＳ Ｐゴシック" panose="020B0600070205080204" pitchFamily="50" charset="-128"/>
            </a:rPr>
            <a:t>　今後とも、電源関係の交付金や公共施設整備基金を活用し、大規模な起債が必要とならないよう健全な財政運営に努める。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72</xdr:row>
      <xdr:rowOff>165100</xdr:rowOff>
    </xdr:to>
    <xdr:cxnSp macro="">
      <xdr:nvCxnSpPr>
        <xdr:cNvPr id="363" name="直線コネクタ 362"/>
        <xdr:cNvCxnSpPr/>
      </xdr:nvCxnSpPr>
      <xdr:spPr>
        <a:xfrm>
          <a:off x="3987800" y="1250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72</xdr:row>
      <xdr:rowOff>165100</xdr:rowOff>
    </xdr:to>
    <xdr:cxnSp macro="">
      <xdr:nvCxnSpPr>
        <xdr:cNvPr id="366" name="直線コネクタ 365"/>
        <xdr:cNvCxnSpPr/>
      </xdr:nvCxnSpPr>
      <xdr:spPr>
        <a:xfrm>
          <a:off x="3098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72</xdr:row>
      <xdr:rowOff>165100</xdr:rowOff>
    </xdr:to>
    <xdr:cxnSp macro="">
      <xdr:nvCxnSpPr>
        <xdr:cNvPr id="369" name="直線コネクタ 368"/>
        <xdr:cNvCxnSpPr/>
      </xdr:nvCxnSpPr>
      <xdr:spPr>
        <a:xfrm>
          <a:off x="2209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165100</xdr:rowOff>
    </xdr:from>
    <xdr:to>
      <xdr:col>11</xdr:col>
      <xdr:colOff>9525</xdr:colOff>
      <xdr:row>73</xdr:row>
      <xdr:rowOff>1270</xdr:rowOff>
    </xdr:to>
    <xdr:cxnSp macro="">
      <xdr:nvCxnSpPr>
        <xdr:cNvPr id="372" name="直線コネクタ 371"/>
        <xdr:cNvCxnSpPr/>
      </xdr:nvCxnSpPr>
      <xdr:spPr>
        <a:xfrm flipV="1">
          <a:off x="1320800" y="12509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82" name="楕円 381"/>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83" name="公債費該当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84" name="楕円 383"/>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85" name="テキスト ボックス 384"/>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86" name="楕円 385"/>
        <xdr:cNvSpPr/>
      </xdr:nvSpPr>
      <xdr:spPr>
        <a:xfrm>
          <a:off x="3048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87" name="テキスト ボックス 386"/>
        <xdr:cNvSpPr txBox="1"/>
      </xdr:nvSpPr>
      <xdr:spPr>
        <a:xfrm>
          <a:off x="2717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114300</xdr:rowOff>
    </xdr:from>
    <xdr:to>
      <xdr:col>11</xdr:col>
      <xdr:colOff>60325</xdr:colOff>
      <xdr:row>73</xdr:row>
      <xdr:rowOff>44450</xdr:rowOff>
    </xdr:to>
    <xdr:sp macro="" textlink="">
      <xdr:nvSpPr>
        <xdr:cNvPr id="388" name="楕円 387"/>
        <xdr:cNvSpPr/>
      </xdr:nvSpPr>
      <xdr:spPr>
        <a:xfrm>
          <a:off x="2159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54627</xdr:rowOff>
    </xdr:from>
    <xdr:ext cx="762000" cy="259045"/>
    <xdr:sp macro="" textlink="">
      <xdr:nvSpPr>
        <xdr:cNvPr id="389" name="テキスト ボックス 388"/>
        <xdr:cNvSpPr txBox="1"/>
      </xdr:nvSpPr>
      <xdr:spPr>
        <a:xfrm>
          <a:off x="1828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121920</xdr:rowOff>
    </xdr:from>
    <xdr:to>
      <xdr:col>6</xdr:col>
      <xdr:colOff>171450</xdr:colOff>
      <xdr:row>73</xdr:row>
      <xdr:rowOff>52070</xdr:rowOff>
    </xdr:to>
    <xdr:sp macro="" textlink="">
      <xdr:nvSpPr>
        <xdr:cNvPr id="390" name="楕円 389"/>
        <xdr:cNvSpPr/>
      </xdr:nvSpPr>
      <xdr:spPr>
        <a:xfrm>
          <a:off x="1270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62247</xdr:rowOff>
    </xdr:from>
    <xdr:ext cx="762000" cy="259045"/>
    <xdr:sp macro="" textlink="">
      <xdr:nvSpPr>
        <xdr:cNvPr id="391" name="テキスト ボックス 390"/>
        <xdr:cNvSpPr txBox="1"/>
      </xdr:nvSpPr>
      <xdr:spPr>
        <a:xfrm>
          <a:off x="939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類似団体平均と比べ１８．１％高い。</a:t>
          </a:r>
        </a:p>
        <a:p>
          <a:r>
            <a:rPr kumimoji="1" lang="ja-JP" altLang="en-US" sz="1300">
              <a:latin typeface="ＭＳ Ｐゴシック" panose="020B0600070205080204" pitchFamily="50" charset="-128"/>
              <a:ea typeface="ＭＳ Ｐゴシック" panose="020B0600070205080204" pitchFamily="50" charset="-128"/>
            </a:rPr>
            <a:t>　ふるさと応援寄附金の寄付額が増えてきており、それに伴い事務事業費の増額も影響していると考えられる。</a:t>
          </a:r>
        </a:p>
        <a:p>
          <a:r>
            <a:rPr kumimoji="1" lang="ja-JP" altLang="en-US" sz="1300">
              <a:latin typeface="ＭＳ Ｐゴシック" panose="020B0600070205080204" pitchFamily="50" charset="-128"/>
              <a:ea typeface="ＭＳ Ｐゴシック" panose="020B0600070205080204" pitchFamily="50" charset="-128"/>
            </a:rPr>
            <a:t>　今後も、経費の削減及び特定財源の有効活用に努める。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79</xdr:row>
      <xdr:rowOff>69850</xdr:rowOff>
    </xdr:to>
    <xdr:cxnSp macro="">
      <xdr:nvCxnSpPr>
        <xdr:cNvPr id="421" name="直線コネクタ 420"/>
        <xdr:cNvCxnSpPr/>
      </xdr:nvCxnSpPr>
      <xdr:spPr>
        <a:xfrm flipV="1">
          <a:off x="16510000" y="12664077"/>
          <a:ext cx="0" cy="950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41927</xdr:rowOff>
    </xdr:from>
    <xdr:ext cx="762000" cy="259045"/>
    <xdr:sp macro="" textlink="">
      <xdr:nvSpPr>
        <xdr:cNvPr id="422" name="公債費以外最小値テキスト"/>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69850</xdr:rowOff>
    </xdr:from>
    <xdr:to>
      <xdr:col>82</xdr:col>
      <xdr:colOff>196850</xdr:colOff>
      <xdr:row>79</xdr:row>
      <xdr:rowOff>69850</xdr:rowOff>
    </xdr:to>
    <xdr:cxnSp macro="">
      <xdr:nvCxnSpPr>
        <xdr:cNvPr id="423" name="直線コネクタ 422"/>
        <xdr:cNvCxnSpPr/>
      </xdr:nvCxnSpPr>
      <xdr:spPr>
        <a:xfrm>
          <a:off x="16421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4"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5" name="直線コネクタ 424"/>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113937</xdr:rowOff>
    </xdr:from>
    <xdr:to>
      <xdr:col>82</xdr:col>
      <xdr:colOff>107950</xdr:colOff>
      <xdr:row>79</xdr:row>
      <xdr:rowOff>69850</xdr:rowOff>
    </xdr:to>
    <xdr:cxnSp macro="">
      <xdr:nvCxnSpPr>
        <xdr:cNvPr id="426" name="直線コネクタ 425"/>
        <xdr:cNvCxnSpPr/>
      </xdr:nvCxnSpPr>
      <xdr:spPr>
        <a:xfrm>
          <a:off x="15671800" y="13487037"/>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7"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8" name="フローチャート: 判断 427"/>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148227</xdr:rowOff>
    </xdr:from>
    <xdr:to>
      <xdr:col>78</xdr:col>
      <xdr:colOff>69850</xdr:colOff>
      <xdr:row>78</xdr:row>
      <xdr:rowOff>113937</xdr:rowOff>
    </xdr:to>
    <xdr:cxnSp macro="">
      <xdr:nvCxnSpPr>
        <xdr:cNvPr id="429" name="直線コネクタ 428"/>
        <xdr:cNvCxnSpPr/>
      </xdr:nvCxnSpPr>
      <xdr:spPr>
        <a:xfrm>
          <a:off x="14782800" y="1334987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48441</xdr:rowOff>
    </xdr:from>
    <xdr:to>
      <xdr:col>78</xdr:col>
      <xdr:colOff>120650</xdr:colOff>
      <xdr:row>75</xdr:row>
      <xdr:rowOff>150040</xdr:rowOff>
    </xdr:to>
    <xdr:sp macro="" textlink="">
      <xdr:nvSpPr>
        <xdr:cNvPr id="430" name="フローチャート: 判断 429"/>
        <xdr:cNvSpPr/>
      </xdr:nvSpPr>
      <xdr:spPr>
        <a:xfrm>
          <a:off x="15621000" y="129071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160218</xdr:rowOff>
    </xdr:from>
    <xdr:ext cx="736600" cy="259045"/>
    <xdr:sp macro="" textlink="">
      <xdr:nvSpPr>
        <xdr:cNvPr id="431" name="テキスト ボックス 430"/>
        <xdr:cNvSpPr txBox="1"/>
      </xdr:nvSpPr>
      <xdr:spPr>
        <a:xfrm>
          <a:off x="15290800" y="1267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148227</xdr:rowOff>
    </xdr:to>
    <xdr:cxnSp macro="">
      <xdr:nvCxnSpPr>
        <xdr:cNvPr id="432" name="直線コネクタ 431"/>
        <xdr:cNvCxnSpPr/>
      </xdr:nvCxnSpPr>
      <xdr:spPr>
        <a:xfrm>
          <a:off x="13893800" y="13134339"/>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149679</xdr:rowOff>
    </xdr:from>
    <xdr:to>
      <xdr:col>74</xdr:col>
      <xdr:colOff>31750</xdr:colOff>
      <xdr:row>76</xdr:row>
      <xdr:rowOff>79829</xdr:rowOff>
    </xdr:to>
    <xdr:sp macro="" textlink="">
      <xdr:nvSpPr>
        <xdr:cNvPr id="433" name="フローチャート: 判断 432"/>
        <xdr:cNvSpPr/>
      </xdr:nvSpPr>
      <xdr:spPr>
        <a:xfrm>
          <a:off x="14732000" y="130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90005</xdr:rowOff>
    </xdr:from>
    <xdr:ext cx="762000" cy="259045"/>
    <xdr:sp macro="" textlink="">
      <xdr:nvSpPr>
        <xdr:cNvPr id="434" name="テキスト ボックス 433"/>
        <xdr:cNvSpPr txBox="1"/>
      </xdr:nvSpPr>
      <xdr:spPr>
        <a:xfrm>
          <a:off x="14401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80</xdr:row>
      <xdr:rowOff>140063</xdr:rowOff>
    </xdr:to>
    <xdr:cxnSp macro="">
      <xdr:nvCxnSpPr>
        <xdr:cNvPr id="435" name="直線コネクタ 434"/>
        <xdr:cNvCxnSpPr/>
      </xdr:nvCxnSpPr>
      <xdr:spPr>
        <a:xfrm flipV="1">
          <a:off x="13004800" y="13134339"/>
          <a:ext cx="889000" cy="7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6" name="フローチャート: 判断 43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7" name="テキスト ボックス 436"/>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162742</xdr:rowOff>
    </xdr:from>
    <xdr:to>
      <xdr:col>65</xdr:col>
      <xdr:colOff>53975</xdr:colOff>
      <xdr:row>76</xdr:row>
      <xdr:rowOff>92892</xdr:rowOff>
    </xdr:to>
    <xdr:sp macro="" textlink="">
      <xdr:nvSpPr>
        <xdr:cNvPr id="438" name="フローチャート: 判断 437"/>
        <xdr:cNvSpPr/>
      </xdr:nvSpPr>
      <xdr:spPr>
        <a:xfrm>
          <a:off x="12954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103068</xdr:rowOff>
    </xdr:from>
    <xdr:ext cx="762000" cy="259045"/>
    <xdr:sp macro="" textlink="">
      <xdr:nvSpPr>
        <xdr:cNvPr id="439" name="テキスト ボックス 438"/>
        <xdr:cNvSpPr txBox="1"/>
      </xdr:nvSpPr>
      <xdr:spPr>
        <a:xfrm>
          <a:off x="12623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5" name="楕円 444"/>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99077</xdr:rowOff>
    </xdr:from>
    <xdr:ext cx="762000" cy="259045"/>
    <xdr:sp macro="" textlink="">
      <xdr:nvSpPr>
        <xdr:cNvPr id="446" name="公債費以外該当値テキスト"/>
        <xdr:cNvSpPr txBox="1"/>
      </xdr:nvSpPr>
      <xdr:spPr>
        <a:xfrm>
          <a:off x="16598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63137</xdr:rowOff>
    </xdr:from>
    <xdr:to>
      <xdr:col>78</xdr:col>
      <xdr:colOff>120650</xdr:colOff>
      <xdr:row>78</xdr:row>
      <xdr:rowOff>164737</xdr:rowOff>
    </xdr:to>
    <xdr:sp macro="" textlink="">
      <xdr:nvSpPr>
        <xdr:cNvPr id="447" name="楕円 446"/>
        <xdr:cNvSpPr/>
      </xdr:nvSpPr>
      <xdr:spPr>
        <a:xfrm>
          <a:off x="15621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149514</xdr:rowOff>
    </xdr:from>
    <xdr:ext cx="736600" cy="259045"/>
    <xdr:sp macro="" textlink="">
      <xdr:nvSpPr>
        <xdr:cNvPr id="448" name="テキスト ボックス 447"/>
        <xdr:cNvSpPr txBox="1"/>
      </xdr:nvSpPr>
      <xdr:spPr>
        <a:xfrm>
          <a:off x="15290800" y="1352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97427</xdr:rowOff>
    </xdr:from>
    <xdr:to>
      <xdr:col>74</xdr:col>
      <xdr:colOff>31750</xdr:colOff>
      <xdr:row>78</xdr:row>
      <xdr:rowOff>27577</xdr:rowOff>
    </xdr:to>
    <xdr:sp macro="" textlink="">
      <xdr:nvSpPr>
        <xdr:cNvPr id="449" name="楕円 448"/>
        <xdr:cNvSpPr/>
      </xdr:nvSpPr>
      <xdr:spPr>
        <a:xfrm>
          <a:off x="14732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12354</xdr:rowOff>
    </xdr:from>
    <xdr:ext cx="762000" cy="259045"/>
    <xdr:sp macro="" textlink="">
      <xdr:nvSpPr>
        <xdr:cNvPr id="450" name="テキスト ボックス 449"/>
        <xdr:cNvSpPr txBox="1"/>
      </xdr:nvSpPr>
      <xdr:spPr>
        <a:xfrm>
          <a:off x="14401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1" name="楕円 450"/>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2" name="テキスト ボックス 451"/>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89263</xdr:rowOff>
    </xdr:from>
    <xdr:to>
      <xdr:col>65</xdr:col>
      <xdr:colOff>53975</xdr:colOff>
      <xdr:row>81</xdr:row>
      <xdr:rowOff>19413</xdr:rowOff>
    </xdr:to>
    <xdr:sp macro="" textlink="">
      <xdr:nvSpPr>
        <xdr:cNvPr id="453" name="楕円 452"/>
        <xdr:cNvSpPr/>
      </xdr:nvSpPr>
      <xdr:spPr>
        <a:xfrm>
          <a:off x="12954000" y="138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4190</xdr:rowOff>
    </xdr:from>
    <xdr:ext cx="762000" cy="259045"/>
    <xdr:sp macro="" textlink="">
      <xdr:nvSpPr>
        <xdr:cNvPr id="454" name="テキスト ボックス 453"/>
        <xdr:cNvSpPr txBox="1"/>
      </xdr:nvSpPr>
      <xdr:spPr>
        <a:xfrm>
          <a:off x="12623800" y="1389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151957</xdr:rowOff>
    </xdr:from>
    <xdr:to>
      <xdr:col>29</xdr:col>
      <xdr:colOff>127000</xdr:colOff>
      <xdr:row>17</xdr:row>
      <xdr:rowOff>49531</xdr:rowOff>
    </xdr:to>
    <xdr:cxnSp macro="">
      <xdr:nvCxnSpPr>
        <xdr:cNvPr id="48" name="直線コネクタ 47"/>
        <xdr:cNvCxnSpPr/>
      </xdr:nvCxnSpPr>
      <xdr:spPr bwMode="auto">
        <a:xfrm flipV="1">
          <a:off x="5003800" y="2942782"/>
          <a:ext cx="647700" cy="6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49531</xdr:rowOff>
    </xdr:from>
    <xdr:to>
      <xdr:col>26</xdr:col>
      <xdr:colOff>50800</xdr:colOff>
      <xdr:row>17</xdr:row>
      <xdr:rowOff>110178</xdr:rowOff>
    </xdr:to>
    <xdr:cxnSp macro="">
      <xdr:nvCxnSpPr>
        <xdr:cNvPr id="51" name="直線コネクタ 50"/>
        <xdr:cNvCxnSpPr/>
      </xdr:nvCxnSpPr>
      <xdr:spPr bwMode="auto">
        <a:xfrm flipV="1">
          <a:off x="4305300" y="3011806"/>
          <a:ext cx="698500" cy="6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110178</xdr:rowOff>
    </xdr:from>
    <xdr:to>
      <xdr:col>22</xdr:col>
      <xdr:colOff>114300</xdr:colOff>
      <xdr:row>17</xdr:row>
      <xdr:rowOff>140339</xdr:rowOff>
    </xdr:to>
    <xdr:cxnSp macro="">
      <xdr:nvCxnSpPr>
        <xdr:cNvPr id="54" name="直線コネクタ 53"/>
        <xdr:cNvCxnSpPr/>
      </xdr:nvCxnSpPr>
      <xdr:spPr bwMode="auto">
        <a:xfrm flipV="1">
          <a:off x="3606800" y="3072453"/>
          <a:ext cx="698500" cy="30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140339</xdr:rowOff>
    </xdr:from>
    <xdr:to>
      <xdr:col>18</xdr:col>
      <xdr:colOff>177800</xdr:colOff>
      <xdr:row>17</xdr:row>
      <xdr:rowOff>156428</xdr:rowOff>
    </xdr:to>
    <xdr:cxnSp macro="">
      <xdr:nvCxnSpPr>
        <xdr:cNvPr id="57" name="直線コネクタ 56"/>
        <xdr:cNvCxnSpPr/>
      </xdr:nvCxnSpPr>
      <xdr:spPr bwMode="auto">
        <a:xfrm flipV="1">
          <a:off x="2908300" y="3102614"/>
          <a:ext cx="698500" cy="16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101157</xdr:rowOff>
    </xdr:from>
    <xdr:to>
      <xdr:col>29</xdr:col>
      <xdr:colOff>177800</xdr:colOff>
      <xdr:row>17</xdr:row>
      <xdr:rowOff>31307</xdr:rowOff>
    </xdr:to>
    <xdr:sp macro="" textlink="">
      <xdr:nvSpPr>
        <xdr:cNvPr id="67" name="楕円 66"/>
        <xdr:cNvSpPr/>
      </xdr:nvSpPr>
      <xdr:spPr bwMode="auto">
        <a:xfrm>
          <a:off x="5600700" y="289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117684</xdr:rowOff>
    </xdr:from>
    <xdr:ext cx="762000" cy="259045"/>
    <xdr:sp macro="" textlink="">
      <xdr:nvSpPr>
        <xdr:cNvPr id="68" name="人口1人当たり決算額の推移該当値テキスト130"/>
        <xdr:cNvSpPr txBox="1"/>
      </xdr:nvSpPr>
      <xdr:spPr>
        <a:xfrm>
          <a:off x="5740400" y="273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170181</xdr:rowOff>
    </xdr:from>
    <xdr:to>
      <xdr:col>26</xdr:col>
      <xdr:colOff>101600</xdr:colOff>
      <xdr:row>17</xdr:row>
      <xdr:rowOff>100331</xdr:rowOff>
    </xdr:to>
    <xdr:sp macro="" textlink="">
      <xdr:nvSpPr>
        <xdr:cNvPr id="69" name="楕円 68"/>
        <xdr:cNvSpPr/>
      </xdr:nvSpPr>
      <xdr:spPr bwMode="auto">
        <a:xfrm>
          <a:off x="4953000" y="296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110508</xdr:rowOff>
    </xdr:from>
    <xdr:ext cx="736600" cy="259045"/>
    <xdr:sp macro="" textlink="">
      <xdr:nvSpPr>
        <xdr:cNvPr id="70" name="テキスト ボックス 69"/>
        <xdr:cNvSpPr txBox="1"/>
      </xdr:nvSpPr>
      <xdr:spPr>
        <a:xfrm>
          <a:off x="4622800" y="272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59378</xdr:rowOff>
    </xdr:from>
    <xdr:to>
      <xdr:col>22</xdr:col>
      <xdr:colOff>165100</xdr:colOff>
      <xdr:row>17</xdr:row>
      <xdr:rowOff>160978</xdr:rowOff>
    </xdr:to>
    <xdr:sp macro="" textlink="">
      <xdr:nvSpPr>
        <xdr:cNvPr id="71" name="楕円 70"/>
        <xdr:cNvSpPr/>
      </xdr:nvSpPr>
      <xdr:spPr bwMode="auto">
        <a:xfrm>
          <a:off x="4254500" y="302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171155</xdr:rowOff>
    </xdr:from>
    <xdr:ext cx="762000" cy="259045"/>
    <xdr:sp macro="" textlink="">
      <xdr:nvSpPr>
        <xdr:cNvPr id="72" name="テキスト ボックス 71"/>
        <xdr:cNvSpPr txBox="1"/>
      </xdr:nvSpPr>
      <xdr:spPr>
        <a:xfrm>
          <a:off x="3924300" y="279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89539</xdr:rowOff>
    </xdr:from>
    <xdr:to>
      <xdr:col>19</xdr:col>
      <xdr:colOff>38100</xdr:colOff>
      <xdr:row>18</xdr:row>
      <xdr:rowOff>19689</xdr:rowOff>
    </xdr:to>
    <xdr:sp macro="" textlink="">
      <xdr:nvSpPr>
        <xdr:cNvPr id="73" name="楕円 72"/>
        <xdr:cNvSpPr/>
      </xdr:nvSpPr>
      <xdr:spPr bwMode="auto">
        <a:xfrm>
          <a:off x="3556000" y="305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29866</xdr:rowOff>
    </xdr:from>
    <xdr:ext cx="762000" cy="259045"/>
    <xdr:sp macro="" textlink="">
      <xdr:nvSpPr>
        <xdr:cNvPr id="74" name="テキスト ボックス 73"/>
        <xdr:cNvSpPr txBox="1"/>
      </xdr:nvSpPr>
      <xdr:spPr>
        <a:xfrm>
          <a:off x="3225800" y="28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105628</xdr:rowOff>
    </xdr:from>
    <xdr:to>
      <xdr:col>15</xdr:col>
      <xdr:colOff>101600</xdr:colOff>
      <xdr:row>18</xdr:row>
      <xdr:rowOff>35778</xdr:rowOff>
    </xdr:to>
    <xdr:sp macro="" textlink="">
      <xdr:nvSpPr>
        <xdr:cNvPr id="75" name="楕円 74"/>
        <xdr:cNvSpPr/>
      </xdr:nvSpPr>
      <xdr:spPr bwMode="auto">
        <a:xfrm>
          <a:off x="2857500" y="3067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45955</xdr:rowOff>
    </xdr:from>
    <xdr:ext cx="762000" cy="259045"/>
    <xdr:sp macro="" textlink="">
      <xdr:nvSpPr>
        <xdr:cNvPr id="76" name="テキスト ボックス 75"/>
        <xdr:cNvSpPr txBox="1"/>
      </xdr:nvSpPr>
      <xdr:spPr>
        <a:xfrm>
          <a:off x="2527300" y="283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266620</xdr:rowOff>
    </xdr:from>
    <xdr:to>
      <xdr:col>29</xdr:col>
      <xdr:colOff>127000</xdr:colOff>
      <xdr:row>37</xdr:row>
      <xdr:rowOff>69110</xdr:rowOff>
    </xdr:to>
    <xdr:cxnSp macro="">
      <xdr:nvCxnSpPr>
        <xdr:cNvPr id="106" name="直線コネクタ 105"/>
        <xdr:cNvCxnSpPr/>
      </xdr:nvCxnSpPr>
      <xdr:spPr bwMode="auto">
        <a:xfrm flipV="1">
          <a:off x="5651500" y="6191170"/>
          <a:ext cx="0" cy="1002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79287</xdr:rowOff>
    </xdr:from>
    <xdr:ext cx="762000" cy="259045"/>
    <xdr:sp macro="" textlink="">
      <xdr:nvSpPr>
        <xdr:cNvPr id="107" name="人口1人当たり決算額の推移最小値テキスト445"/>
        <xdr:cNvSpPr txBox="1"/>
      </xdr:nvSpPr>
      <xdr:spPr>
        <a:xfrm>
          <a:off x="5740400" y="720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69110</xdr:rowOff>
    </xdr:from>
    <xdr:to>
      <xdr:col>30</xdr:col>
      <xdr:colOff>25400</xdr:colOff>
      <xdr:row>37</xdr:row>
      <xdr:rowOff>69110</xdr:rowOff>
    </xdr:to>
    <xdr:cxnSp macro="">
      <xdr:nvCxnSpPr>
        <xdr:cNvPr id="108" name="直線コネクタ 107"/>
        <xdr:cNvCxnSpPr/>
      </xdr:nvCxnSpPr>
      <xdr:spPr bwMode="auto">
        <a:xfrm>
          <a:off x="5562600" y="7193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10097</xdr:rowOff>
    </xdr:from>
    <xdr:ext cx="762000" cy="259045"/>
    <xdr:sp macro="" textlink="">
      <xdr:nvSpPr>
        <xdr:cNvPr id="109" name="人口1人当たり決算額の推移最大値テキスト445"/>
        <xdr:cNvSpPr txBox="1"/>
      </xdr:nvSpPr>
      <xdr:spPr>
        <a:xfrm>
          <a:off x="5740400" y="593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266620</xdr:rowOff>
    </xdr:from>
    <xdr:to>
      <xdr:col>30</xdr:col>
      <xdr:colOff>25400</xdr:colOff>
      <xdr:row>33</xdr:row>
      <xdr:rowOff>266620</xdr:rowOff>
    </xdr:to>
    <xdr:cxnSp macro="">
      <xdr:nvCxnSpPr>
        <xdr:cNvPr id="110" name="直線コネクタ 109"/>
        <xdr:cNvCxnSpPr/>
      </xdr:nvCxnSpPr>
      <xdr:spPr bwMode="auto">
        <a:xfrm>
          <a:off x="5562600" y="6191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69110</xdr:rowOff>
    </xdr:from>
    <xdr:to>
      <xdr:col>29</xdr:col>
      <xdr:colOff>127000</xdr:colOff>
      <xdr:row>37</xdr:row>
      <xdr:rowOff>109376</xdr:rowOff>
    </xdr:to>
    <xdr:cxnSp macro="">
      <xdr:nvCxnSpPr>
        <xdr:cNvPr id="111" name="直線コネクタ 110"/>
        <xdr:cNvCxnSpPr/>
      </xdr:nvCxnSpPr>
      <xdr:spPr bwMode="auto">
        <a:xfrm flipV="1">
          <a:off x="5003800" y="7193810"/>
          <a:ext cx="647700" cy="40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279504</xdr:rowOff>
    </xdr:from>
    <xdr:ext cx="762000" cy="259045"/>
    <xdr:sp macro="" textlink="">
      <xdr:nvSpPr>
        <xdr:cNvPr id="112" name="人口1人当たり決算額の推移平均値テキスト445"/>
        <xdr:cNvSpPr txBox="1"/>
      </xdr:nvSpPr>
      <xdr:spPr>
        <a:xfrm>
          <a:off x="5740400" y="654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91527</xdr:rowOff>
    </xdr:from>
    <xdr:to>
      <xdr:col>29</xdr:col>
      <xdr:colOff>177800</xdr:colOff>
      <xdr:row>35</xdr:row>
      <xdr:rowOff>193127</xdr:rowOff>
    </xdr:to>
    <xdr:sp macro="" textlink="">
      <xdr:nvSpPr>
        <xdr:cNvPr id="113" name="フローチャート: 判断 112"/>
        <xdr:cNvSpPr/>
      </xdr:nvSpPr>
      <xdr:spPr bwMode="auto">
        <a:xfrm>
          <a:off x="5600700" y="6701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109376</xdr:rowOff>
    </xdr:from>
    <xdr:to>
      <xdr:col>26</xdr:col>
      <xdr:colOff>50800</xdr:colOff>
      <xdr:row>37</xdr:row>
      <xdr:rowOff>303250</xdr:rowOff>
    </xdr:to>
    <xdr:cxnSp macro="">
      <xdr:nvCxnSpPr>
        <xdr:cNvPr id="114" name="直線コネクタ 113"/>
        <xdr:cNvCxnSpPr/>
      </xdr:nvCxnSpPr>
      <xdr:spPr bwMode="auto">
        <a:xfrm flipV="1">
          <a:off x="4305300" y="7234076"/>
          <a:ext cx="698500" cy="193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132512</xdr:rowOff>
    </xdr:from>
    <xdr:to>
      <xdr:col>26</xdr:col>
      <xdr:colOff>101600</xdr:colOff>
      <xdr:row>35</xdr:row>
      <xdr:rowOff>234112</xdr:rowOff>
    </xdr:to>
    <xdr:sp macro="" textlink="">
      <xdr:nvSpPr>
        <xdr:cNvPr id="115" name="フローチャート: 判断 114"/>
        <xdr:cNvSpPr/>
      </xdr:nvSpPr>
      <xdr:spPr bwMode="auto">
        <a:xfrm>
          <a:off x="4953000" y="6742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244289</xdr:rowOff>
    </xdr:from>
    <xdr:ext cx="736600" cy="259045"/>
    <xdr:sp macro="" textlink="">
      <xdr:nvSpPr>
        <xdr:cNvPr id="116" name="テキスト ボックス 115"/>
        <xdr:cNvSpPr txBox="1"/>
      </xdr:nvSpPr>
      <xdr:spPr>
        <a:xfrm>
          <a:off x="4622800" y="651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100754</xdr:rowOff>
    </xdr:from>
    <xdr:to>
      <xdr:col>22</xdr:col>
      <xdr:colOff>114300</xdr:colOff>
      <xdr:row>37</xdr:row>
      <xdr:rowOff>303250</xdr:rowOff>
    </xdr:to>
    <xdr:cxnSp macro="">
      <xdr:nvCxnSpPr>
        <xdr:cNvPr id="117" name="直線コネクタ 116"/>
        <xdr:cNvCxnSpPr/>
      </xdr:nvCxnSpPr>
      <xdr:spPr bwMode="auto">
        <a:xfrm>
          <a:off x="3606800" y="7225454"/>
          <a:ext cx="698500" cy="202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189695</xdr:rowOff>
    </xdr:from>
    <xdr:to>
      <xdr:col>22</xdr:col>
      <xdr:colOff>165100</xdr:colOff>
      <xdr:row>35</xdr:row>
      <xdr:rowOff>291295</xdr:rowOff>
    </xdr:to>
    <xdr:sp macro="" textlink="">
      <xdr:nvSpPr>
        <xdr:cNvPr id="118" name="フローチャート: 判断 117"/>
        <xdr:cNvSpPr/>
      </xdr:nvSpPr>
      <xdr:spPr bwMode="auto">
        <a:xfrm>
          <a:off x="4254500" y="68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301472</xdr:rowOff>
    </xdr:from>
    <xdr:ext cx="762000" cy="259045"/>
    <xdr:sp macro="" textlink="">
      <xdr:nvSpPr>
        <xdr:cNvPr id="119" name="テキスト ボックス 118"/>
        <xdr:cNvSpPr txBox="1"/>
      </xdr:nvSpPr>
      <xdr:spPr>
        <a:xfrm>
          <a:off x="3924300" y="656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100754</xdr:rowOff>
    </xdr:from>
    <xdr:to>
      <xdr:col>18</xdr:col>
      <xdr:colOff>177800</xdr:colOff>
      <xdr:row>37</xdr:row>
      <xdr:rowOff>130091</xdr:rowOff>
    </xdr:to>
    <xdr:cxnSp macro="">
      <xdr:nvCxnSpPr>
        <xdr:cNvPr id="120" name="直線コネクタ 119"/>
        <xdr:cNvCxnSpPr/>
      </xdr:nvCxnSpPr>
      <xdr:spPr bwMode="auto">
        <a:xfrm flipV="1">
          <a:off x="2908300" y="7225454"/>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210758</xdr:rowOff>
    </xdr:from>
    <xdr:to>
      <xdr:col>19</xdr:col>
      <xdr:colOff>38100</xdr:colOff>
      <xdr:row>35</xdr:row>
      <xdr:rowOff>312358</xdr:rowOff>
    </xdr:to>
    <xdr:sp macro="" textlink="">
      <xdr:nvSpPr>
        <xdr:cNvPr id="121" name="フローチャート: 判断 120"/>
        <xdr:cNvSpPr/>
      </xdr:nvSpPr>
      <xdr:spPr bwMode="auto">
        <a:xfrm>
          <a:off x="3556000" y="682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322535</xdr:rowOff>
    </xdr:from>
    <xdr:ext cx="762000" cy="259045"/>
    <xdr:sp macro="" textlink="">
      <xdr:nvSpPr>
        <xdr:cNvPr id="122" name="テキスト ボックス 121"/>
        <xdr:cNvSpPr txBox="1"/>
      </xdr:nvSpPr>
      <xdr:spPr>
        <a:xfrm>
          <a:off x="3225800" y="658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206132</xdr:rowOff>
    </xdr:from>
    <xdr:to>
      <xdr:col>15</xdr:col>
      <xdr:colOff>101600</xdr:colOff>
      <xdr:row>35</xdr:row>
      <xdr:rowOff>307732</xdr:rowOff>
    </xdr:to>
    <xdr:sp macro="" textlink="">
      <xdr:nvSpPr>
        <xdr:cNvPr id="123" name="フローチャート: 判断 122"/>
        <xdr:cNvSpPr/>
      </xdr:nvSpPr>
      <xdr:spPr bwMode="auto">
        <a:xfrm>
          <a:off x="2857500" y="6816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317909</xdr:rowOff>
    </xdr:from>
    <xdr:ext cx="762000" cy="259045"/>
    <xdr:sp macro="" textlink="">
      <xdr:nvSpPr>
        <xdr:cNvPr id="124" name="テキスト ボックス 123"/>
        <xdr:cNvSpPr txBox="1"/>
      </xdr:nvSpPr>
      <xdr:spPr>
        <a:xfrm>
          <a:off x="2527300" y="658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18310</xdr:rowOff>
    </xdr:from>
    <xdr:to>
      <xdr:col>29</xdr:col>
      <xdr:colOff>177800</xdr:colOff>
      <xdr:row>37</xdr:row>
      <xdr:rowOff>119910</xdr:rowOff>
    </xdr:to>
    <xdr:sp macro="" textlink="">
      <xdr:nvSpPr>
        <xdr:cNvPr id="130" name="楕円 129"/>
        <xdr:cNvSpPr/>
      </xdr:nvSpPr>
      <xdr:spPr bwMode="auto">
        <a:xfrm>
          <a:off x="5600700" y="7143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98337</xdr:rowOff>
    </xdr:from>
    <xdr:ext cx="762000" cy="259045"/>
    <xdr:sp macro="" textlink="">
      <xdr:nvSpPr>
        <xdr:cNvPr id="131" name="人口1人当たり決算額の推移該当値テキスト445"/>
        <xdr:cNvSpPr txBox="1"/>
      </xdr:nvSpPr>
      <xdr:spPr>
        <a:xfrm>
          <a:off x="5740400" y="705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58576</xdr:rowOff>
    </xdr:from>
    <xdr:to>
      <xdr:col>26</xdr:col>
      <xdr:colOff>101600</xdr:colOff>
      <xdr:row>37</xdr:row>
      <xdr:rowOff>160176</xdr:rowOff>
    </xdr:to>
    <xdr:sp macro="" textlink="">
      <xdr:nvSpPr>
        <xdr:cNvPr id="132" name="楕円 131"/>
        <xdr:cNvSpPr/>
      </xdr:nvSpPr>
      <xdr:spPr bwMode="auto">
        <a:xfrm>
          <a:off x="4953000" y="718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144953</xdr:rowOff>
    </xdr:from>
    <xdr:ext cx="736600" cy="259045"/>
    <xdr:sp macro="" textlink="">
      <xdr:nvSpPr>
        <xdr:cNvPr id="133" name="テキスト ボックス 132"/>
        <xdr:cNvSpPr txBox="1"/>
      </xdr:nvSpPr>
      <xdr:spPr>
        <a:xfrm>
          <a:off x="4622800" y="726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252450</xdr:rowOff>
    </xdr:from>
    <xdr:to>
      <xdr:col>22</xdr:col>
      <xdr:colOff>165100</xdr:colOff>
      <xdr:row>38</xdr:row>
      <xdr:rowOff>11150</xdr:rowOff>
    </xdr:to>
    <xdr:sp macro="" textlink="">
      <xdr:nvSpPr>
        <xdr:cNvPr id="134" name="楕円 133"/>
        <xdr:cNvSpPr/>
      </xdr:nvSpPr>
      <xdr:spPr bwMode="auto">
        <a:xfrm>
          <a:off x="4254500" y="737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338827</xdr:rowOff>
    </xdr:from>
    <xdr:ext cx="762000" cy="259045"/>
    <xdr:sp macro="" textlink="">
      <xdr:nvSpPr>
        <xdr:cNvPr id="135" name="テキスト ボックス 134"/>
        <xdr:cNvSpPr txBox="1"/>
      </xdr:nvSpPr>
      <xdr:spPr>
        <a:xfrm>
          <a:off x="3924300" y="746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49954</xdr:rowOff>
    </xdr:from>
    <xdr:to>
      <xdr:col>19</xdr:col>
      <xdr:colOff>38100</xdr:colOff>
      <xdr:row>37</xdr:row>
      <xdr:rowOff>151554</xdr:rowOff>
    </xdr:to>
    <xdr:sp macro="" textlink="">
      <xdr:nvSpPr>
        <xdr:cNvPr id="136" name="楕円 135"/>
        <xdr:cNvSpPr/>
      </xdr:nvSpPr>
      <xdr:spPr bwMode="auto">
        <a:xfrm>
          <a:off x="3556000" y="7174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136331</xdr:rowOff>
    </xdr:from>
    <xdr:ext cx="762000" cy="259045"/>
    <xdr:sp macro="" textlink="">
      <xdr:nvSpPr>
        <xdr:cNvPr id="137" name="テキスト ボックス 136"/>
        <xdr:cNvSpPr txBox="1"/>
      </xdr:nvSpPr>
      <xdr:spPr>
        <a:xfrm>
          <a:off x="3225800" y="726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79291</xdr:rowOff>
    </xdr:from>
    <xdr:to>
      <xdr:col>15</xdr:col>
      <xdr:colOff>101600</xdr:colOff>
      <xdr:row>37</xdr:row>
      <xdr:rowOff>180891</xdr:rowOff>
    </xdr:to>
    <xdr:sp macro="" textlink="">
      <xdr:nvSpPr>
        <xdr:cNvPr id="138" name="楕円 137"/>
        <xdr:cNvSpPr/>
      </xdr:nvSpPr>
      <xdr:spPr bwMode="auto">
        <a:xfrm>
          <a:off x="2857500" y="720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165668</xdr:rowOff>
    </xdr:from>
    <xdr:ext cx="762000" cy="259045"/>
    <xdr:sp macro="" textlink="">
      <xdr:nvSpPr>
        <xdr:cNvPr id="139" name="テキスト ボックス 138"/>
        <xdr:cNvSpPr txBox="1"/>
      </xdr:nvSpPr>
      <xdr:spPr>
        <a:xfrm>
          <a:off x="2527300" y="72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
5,119
35.92
9,777,290
9,325,518
272,377
3,255,295
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104941</xdr:rowOff>
    </xdr:from>
    <xdr:to>
      <xdr:col>24</xdr:col>
      <xdr:colOff>63500</xdr:colOff>
      <xdr:row>34</xdr:row>
      <xdr:rowOff>122458</xdr:rowOff>
    </xdr:to>
    <xdr:cxnSp macro="">
      <xdr:nvCxnSpPr>
        <xdr:cNvPr id="57" name="直線コネクタ 56"/>
        <xdr:cNvCxnSpPr/>
      </xdr:nvCxnSpPr>
      <xdr:spPr>
        <a:xfrm flipV="1">
          <a:off x="3797300" y="5934241"/>
          <a:ext cx="8382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122458</xdr:rowOff>
    </xdr:from>
    <xdr:to>
      <xdr:col>19</xdr:col>
      <xdr:colOff>177800</xdr:colOff>
      <xdr:row>35</xdr:row>
      <xdr:rowOff>29103</xdr:rowOff>
    </xdr:to>
    <xdr:cxnSp macro="">
      <xdr:nvCxnSpPr>
        <xdr:cNvPr id="60" name="直線コネクタ 59"/>
        <xdr:cNvCxnSpPr/>
      </xdr:nvCxnSpPr>
      <xdr:spPr>
        <a:xfrm flipV="1">
          <a:off x="2908300" y="5951758"/>
          <a:ext cx="889000" cy="7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29103</xdr:rowOff>
    </xdr:from>
    <xdr:to>
      <xdr:col>15</xdr:col>
      <xdr:colOff>50800</xdr:colOff>
      <xdr:row>36</xdr:row>
      <xdr:rowOff>77</xdr:rowOff>
    </xdr:to>
    <xdr:cxnSp macro="">
      <xdr:nvCxnSpPr>
        <xdr:cNvPr id="63" name="直線コネクタ 62"/>
        <xdr:cNvCxnSpPr/>
      </xdr:nvCxnSpPr>
      <xdr:spPr>
        <a:xfrm flipV="1">
          <a:off x="2019300" y="6029853"/>
          <a:ext cx="889000" cy="14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xdr:rowOff>
    </xdr:from>
    <xdr:to>
      <xdr:col>10</xdr:col>
      <xdr:colOff>114300</xdr:colOff>
      <xdr:row>36</xdr:row>
      <xdr:rowOff>2614</xdr:rowOff>
    </xdr:to>
    <xdr:cxnSp macro="">
      <xdr:nvCxnSpPr>
        <xdr:cNvPr id="66" name="直線コネクタ 65"/>
        <xdr:cNvCxnSpPr/>
      </xdr:nvCxnSpPr>
      <xdr:spPr>
        <a:xfrm flipV="1">
          <a:off x="1130300" y="6172277"/>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54141</xdr:rowOff>
    </xdr:from>
    <xdr:to>
      <xdr:col>24</xdr:col>
      <xdr:colOff>114300</xdr:colOff>
      <xdr:row>34</xdr:row>
      <xdr:rowOff>155741</xdr:rowOff>
    </xdr:to>
    <xdr:sp macro="" textlink="">
      <xdr:nvSpPr>
        <xdr:cNvPr id="76" name="楕円 75"/>
        <xdr:cNvSpPr/>
      </xdr:nvSpPr>
      <xdr:spPr>
        <a:xfrm>
          <a:off x="4584700" y="58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77018</xdr:rowOff>
    </xdr:from>
    <xdr:ext cx="599010" cy="259045"/>
    <xdr:sp macro="" textlink="">
      <xdr:nvSpPr>
        <xdr:cNvPr id="77" name="人件費該当値テキスト"/>
        <xdr:cNvSpPr txBox="1"/>
      </xdr:nvSpPr>
      <xdr:spPr>
        <a:xfrm>
          <a:off x="4686300" y="57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71658</xdr:rowOff>
    </xdr:from>
    <xdr:to>
      <xdr:col>20</xdr:col>
      <xdr:colOff>38100</xdr:colOff>
      <xdr:row>35</xdr:row>
      <xdr:rowOff>1808</xdr:rowOff>
    </xdr:to>
    <xdr:sp macro="" textlink="">
      <xdr:nvSpPr>
        <xdr:cNvPr id="78" name="楕円 77"/>
        <xdr:cNvSpPr/>
      </xdr:nvSpPr>
      <xdr:spPr>
        <a:xfrm>
          <a:off x="3746500" y="59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18335</xdr:rowOff>
    </xdr:from>
    <xdr:ext cx="599010" cy="259045"/>
    <xdr:sp macro="" textlink="">
      <xdr:nvSpPr>
        <xdr:cNvPr id="79" name="テキスト ボックス 78"/>
        <xdr:cNvSpPr txBox="1"/>
      </xdr:nvSpPr>
      <xdr:spPr>
        <a:xfrm>
          <a:off x="3497795" y="567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149753</xdr:rowOff>
    </xdr:from>
    <xdr:to>
      <xdr:col>15</xdr:col>
      <xdr:colOff>101600</xdr:colOff>
      <xdr:row>35</xdr:row>
      <xdr:rowOff>79903</xdr:rowOff>
    </xdr:to>
    <xdr:sp macro="" textlink="">
      <xdr:nvSpPr>
        <xdr:cNvPr id="80" name="楕円 79"/>
        <xdr:cNvSpPr/>
      </xdr:nvSpPr>
      <xdr:spPr>
        <a:xfrm>
          <a:off x="2857500" y="59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96430</xdr:rowOff>
    </xdr:from>
    <xdr:ext cx="599010" cy="259045"/>
    <xdr:sp macro="" textlink="">
      <xdr:nvSpPr>
        <xdr:cNvPr id="81" name="テキスト ボックス 80"/>
        <xdr:cNvSpPr txBox="1"/>
      </xdr:nvSpPr>
      <xdr:spPr>
        <a:xfrm>
          <a:off x="2608795" y="575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120727</xdr:rowOff>
    </xdr:from>
    <xdr:to>
      <xdr:col>10</xdr:col>
      <xdr:colOff>165100</xdr:colOff>
      <xdr:row>36</xdr:row>
      <xdr:rowOff>50877</xdr:rowOff>
    </xdr:to>
    <xdr:sp macro="" textlink="">
      <xdr:nvSpPr>
        <xdr:cNvPr id="82" name="楕円 81"/>
        <xdr:cNvSpPr/>
      </xdr:nvSpPr>
      <xdr:spPr>
        <a:xfrm>
          <a:off x="1968500" y="61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67404</xdr:rowOff>
    </xdr:from>
    <xdr:ext cx="599010" cy="259045"/>
    <xdr:sp macro="" textlink="">
      <xdr:nvSpPr>
        <xdr:cNvPr id="83" name="テキスト ボックス 82"/>
        <xdr:cNvSpPr txBox="1"/>
      </xdr:nvSpPr>
      <xdr:spPr>
        <a:xfrm>
          <a:off x="1719795" y="589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123264</xdr:rowOff>
    </xdr:from>
    <xdr:to>
      <xdr:col>6</xdr:col>
      <xdr:colOff>38100</xdr:colOff>
      <xdr:row>36</xdr:row>
      <xdr:rowOff>53414</xdr:rowOff>
    </xdr:to>
    <xdr:sp macro="" textlink="">
      <xdr:nvSpPr>
        <xdr:cNvPr id="84" name="楕円 83"/>
        <xdr:cNvSpPr/>
      </xdr:nvSpPr>
      <xdr:spPr>
        <a:xfrm>
          <a:off x="1079500" y="61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69941</xdr:rowOff>
    </xdr:from>
    <xdr:ext cx="599010" cy="259045"/>
    <xdr:sp macro="" textlink="">
      <xdr:nvSpPr>
        <xdr:cNvPr id="85" name="テキスト ボックス 84"/>
        <xdr:cNvSpPr txBox="1"/>
      </xdr:nvSpPr>
      <xdr:spPr>
        <a:xfrm>
          <a:off x="830795" y="589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4490</xdr:rowOff>
    </xdr:from>
    <xdr:to>
      <xdr:col>24</xdr:col>
      <xdr:colOff>63500</xdr:colOff>
      <xdr:row>54</xdr:row>
      <xdr:rowOff>32555</xdr:rowOff>
    </xdr:to>
    <xdr:cxnSp macro="">
      <xdr:nvCxnSpPr>
        <xdr:cNvPr id="117" name="直線コネクタ 116"/>
        <xdr:cNvCxnSpPr/>
      </xdr:nvCxnSpPr>
      <xdr:spPr>
        <a:xfrm flipV="1">
          <a:off x="3797300" y="9262790"/>
          <a:ext cx="838200" cy="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49557</xdr:rowOff>
    </xdr:from>
    <xdr:to>
      <xdr:col>19</xdr:col>
      <xdr:colOff>177800</xdr:colOff>
      <xdr:row>54</xdr:row>
      <xdr:rowOff>32555</xdr:rowOff>
    </xdr:to>
    <xdr:cxnSp macro="">
      <xdr:nvCxnSpPr>
        <xdr:cNvPr id="120" name="直線コネクタ 119"/>
        <xdr:cNvCxnSpPr/>
      </xdr:nvCxnSpPr>
      <xdr:spPr>
        <a:xfrm>
          <a:off x="2908300" y="9136407"/>
          <a:ext cx="889000" cy="15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49557</xdr:rowOff>
    </xdr:from>
    <xdr:to>
      <xdr:col>15</xdr:col>
      <xdr:colOff>50800</xdr:colOff>
      <xdr:row>56</xdr:row>
      <xdr:rowOff>42339</xdr:rowOff>
    </xdr:to>
    <xdr:cxnSp macro="">
      <xdr:nvCxnSpPr>
        <xdr:cNvPr id="123" name="直線コネクタ 122"/>
        <xdr:cNvCxnSpPr/>
      </xdr:nvCxnSpPr>
      <xdr:spPr>
        <a:xfrm flipV="1">
          <a:off x="2019300" y="9136407"/>
          <a:ext cx="889000" cy="50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42339</xdr:rowOff>
    </xdr:from>
    <xdr:to>
      <xdr:col>10</xdr:col>
      <xdr:colOff>114300</xdr:colOff>
      <xdr:row>56</xdr:row>
      <xdr:rowOff>135327</xdr:rowOff>
    </xdr:to>
    <xdr:cxnSp macro="">
      <xdr:nvCxnSpPr>
        <xdr:cNvPr id="126" name="直線コネクタ 125"/>
        <xdr:cNvCxnSpPr/>
      </xdr:nvCxnSpPr>
      <xdr:spPr>
        <a:xfrm flipV="1">
          <a:off x="1130300" y="9643539"/>
          <a:ext cx="889000" cy="9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125140</xdr:rowOff>
    </xdr:from>
    <xdr:to>
      <xdr:col>24</xdr:col>
      <xdr:colOff>114300</xdr:colOff>
      <xdr:row>54</xdr:row>
      <xdr:rowOff>55290</xdr:rowOff>
    </xdr:to>
    <xdr:sp macro="" textlink="">
      <xdr:nvSpPr>
        <xdr:cNvPr id="136" name="楕円 135"/>
        <xdr:cNvSpPr/>
      </xdr:nvSpPr>
      <xdr:spPr>
        <a:xfrm>
          <a:off x="4584700" y="92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148017</xdr:rowOff>
    </xdr:from>
    <xdr:ext cx="599010" cy="259045"/>
    <xdr:sp macro="" textlink="">
      <xdr:nvSpPr>
        <xdr:cNvPr id="137" name="物件費該当値テキスト"/>
        <xdr:cNvSpPr txBox="1"/>
      </xdr:nvSpPr>
      <xdr:spPr>
        <a:xfrm>
          <a:off x="4686300" y="906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153205</xdr:rowOff>
    </xdr:from>
    <xdr:to>
      <xdr:col>20</xdr:col>
      <xdr:colOff>38100</xdr:colOff>
      <xdr:row>54</xdr:row>
      <xdr:rowOff>83355</xdr:rowOff>
    </xdr:to>
    <xdr:sp macro="" textlink="">
      <xdr:nvSpPr>
        <xdr:cNvPr id="138" name="楕円 137"/>
        <xdr:cNvSpPr/>
      </xdr:nvSpPr>
      <xdr:spPr>
        <a:xfrm>
          <a:off x="3746500" y="92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99882</xdr:rowOff>
    </xdr:from>
    <xdr:ext cx="599010" cy="259045"/>
    <xdr:sp macro="" textlink="">
      <xdr:nvSpPr>
        <xdr:cNvPr id="139" name="テキスト ボックス 138"/>
        <xdr:cNvSpPr txBox="1"/>
      </xdr:nvSpPr>
      <xdr:spPr>
        <a:xfrm>
          <a:off x="3497795" y="901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170207</xdr:rowOff>
    </xdr:from>
    <xdr:to>
      <xdr:col>15</xdr:col>
      <xdr:colOff>101600</xdr:colOff>
      <xdr:row>53</xdr:row>
      <xdr:rowOff>100357</xdr:rowOff>
    </xdr:to>
    <xdr:sp macro="" textlink="">
      <xdr:nvSpPr>
        <xdr:cNvPr id="140" name="楕円 139"/>
        <xdr:cNvSpPr/>
      </xdr:nvSpPr>
      <xdr:spPr>
        <a:xfrm>
          <a:off x="2857500" y="90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116884</xdr:rowOff>
    </xdr:from>
    <xdr:ext cx="599010" cy="259045"/>
    <xdr:sp macro="" textlink="">
      <xdr:nvSpPr>
        <xdr:cNvPr id="141" name="テキスト ボックス 140"/>
        <xdr:cNvSpPr txBox="1"/>
      </xdr:nvSpPr>
      <xdr:spPr>
        <a:xfrm>
          <a:off x="2608795" y="886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162989</xdr:rowOff>
    </xdr:from>
    <xdr:to>
      <xdr:col>10</xdr:col>
      <xdr:colOff>165100</xdr:colOff>
      <xdr:row>56</xdr:row>
      <xdr:rowOff>93139</xdr:rowOff>
    </xdr:to>
    <xdr:sp macro="" textlink="">
      <xdr:nvSpPr>
        <xdr:cNvPr id="142" name="楕円 141"/>
        <xdr:cNvSpPr/>
      </xdr:nvSpPr>
      <xdr:spPr>
        <a:xfrm>
          <a:off x="1968500" y="95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109666</xdr:rowOff>
    </xdr:from>
    <xdr:ext cx="599010" cy="259045"/>
    <xdr:sp macro="" textlink="">
      <xdr:nvSpPr>
        <xdr:cNvPr id="143" name="テキスト ボックス 142"/>
        <xdr:cNvSpPr txBox="1"/>
      </xdr:nvSpPr>
      <xdr:spPr>
        <a:xfrm>
          <a:off x="1719795" y="936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84527</xdr:rowOff>
    </xdr:from>
    <xdr:to>
      <xdr:col>6</xdr:col>
      <xdr:colOff>38100</xdr:colOff>
      <xdr:row>57</xdr:row>
      <xdr:rowOff>14677</xdr:rowOff>
    </xdr:to>
    <xdr:sp macro="" textlink="">
      <xdr:nvSpPr>
        <xdr:cNvPr id="144" name="楕円 143"/>
        <xdr:cNvSpPr/>
      </xdr:nvSpPr>
      <xdr:spPr>
        <a:xfrm>
          <a:off x="1079500" y="96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31204</xdr:rowOff>
    </xdr:from>
    <xdr:ext cx="599010" cy="259045"/>
    <xdr:sp macro="" textlink="">
      <xdr:nvSpPr>
        <xdr:cNvPr id="145" name="テキスト ボックス 144"/>
        <xdr:cNvSpPr txBox="1"/>
      </xdr:nvSpPr>
      <xdr:spPr>
        <a:xfrm>
          <a:off x="830795" y="94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52718</xdr:rowOff>
    </xdr:from>
    <xdr:to>
      <xdr:col>24</xdr:col>
      <xdr:colOff>63500</xdr:colOff>
      <xdr:row>77</xdr:row>
      <xdr:rowOff>6865</xdr:rowOff>
    </xdr:to>
    <xdr:cxnSp macro="">
      <xdr:nvCxnSpPr>
        <xdr:cNvPr id="174" name="直線コネクタ 173"/>
        <xdr:cNvCxnSpPr/>
      </xdr:nvCxnSpPr>
      <xdr:spPr>
        <a:xfrm flipV="1">
          <a:off x="3797300" y="13082918"/>
          <a:ext cx="838200" cy="12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6865</xdr:rowOff>
    </xdr:from>
    <xdr:to>
      <xdr:col>19</xdr:col>
      <xdr:colOff>177800</xdr:colOff>
      <xdr:row>77</xdr:row>
      <xdr:rowOff>83559</xdr:rowOff>
    </xdr:to>
    <xdr:cxnSp macro="">
      <xdr:nvCxnSpPr>
        <xdr:cNvPr id="177" name="直線コネクタ 176"/>
        <xdr:cNvCxnSpPr/>
      </xdr:nvCxnSpPr>
      <xdr:spPr>
        <a:xfrm flipV="1">
          <a:off x="2908300" y="13208515"/>
          <a:ext cx="889000" cy="7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122155</xdr:rowOff>
    </xdr:from>
    <xdr:to>
      <xdr:col>15</xdr:col>
      <xdr:colOff>50800</xdr:colOff>
      <xdr:row>77</xdr:row>
      <xdr:rowOff>83559</xdr:rowOff>
    </xdr:to>
    <xdr:cxnSp macro="">
      <xdr:nvCxnSpPr>
        <xdr:cNvPr id="180" name="直線コネクタ 179"/>
        <xdr:cNvCxnSpPr/>
      </xdr:nvCxnSpPr>
      <xdr:spPr>
        <a:xfrm>
          <a:off x="2019300" y="12980905"/>
          <a:ext cx="889000" cy="30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122155</xdr:rowOff>
    </xdr:from>
    <xdr:to>
      <xdr:col>10</xdr:col>
      <xdr:colOff>114300</xdr:colOff>
      <xdr:row>78</xdr:row>
      <xdr:rowOff>52603</xdr:rowOff>
    </xdr:to>
    <xdr:cxnSp macro="">
      <xdr:nvCxnSpPr>
        <xdr:cNvPr id="183" name="直線コネクタ 182"/>
        <xdr:cNvCxnSpPr/>
      </xdr:nvCxnSpPr>
      <xdr:spPr>
        <a:xfrm flipV="1">
          <a:off x="1130300" y="12980905"/>
          <a:ext cx="889000" cy="44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1918</xdr:rowOff>
    </xdr:from>
    <xdr:to>
      <xdr:col>24</xdr:col>
      <xdr:colOff>114300</xdr:colOff>
      <xdr:row>76</xdr:row>
      <xdr:rowOff>103518</xdr:rowOff>
    </xdr:to>
    <xdr:sp macro="" textlink="">
      <xdr:nvSpPr>
        <xdr:cNvPr id="193" name="楕円 192"/>
        <xdr:cNvSpPr/>
      </xdr:nvSpPr>
      <xdr:spPr>
        <a:xfrm>
          <a:off x="4584700" y="130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24795</xdr:rowOff>
    </xdr:from>
    <xdr:ext cx="534377" cy="259045"/>
    <xdr:sp macro="" textlink="">
      <xdr:nvSpPr>
        <xdr:cNvPr id="194" name="維持補修費該当値テキスト"/>
        <xdr:cNvSpPr txBox="1"/>
      </xdr:nvSpPr>
      <xdr:spPr>
        <a:xfrm>
          <a:off x="4686300" y="128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127515</xdr:rowOff>
    </xdr:from>
    <xdr:to>
      <xdr:col>20</xdr:col>
      <xdr:colOff>38100</xdr:colOff>
      <xdr:row>77</xdr:row>
      <xdr:rowOff>57665</xdr:rowOff>
    </xdr:to>
    <xdr:sp macro="" textlink="">
      <xdr:nvSpPr>
        <xdr:cNvPr id="195" name="楕円 194"/>
        <xdr:cNvSpPr/>
      </xdr:nvSpPr>
      <xdr:spPr>
        <a:xfrm>
          <a:off x="3746500" y="131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48792</xdr:rowOff>
    </xdr:from>
    <xdr:ext cx="534377" cy="259045"/>
    <xdr:sp macro="" textlink="">
      <xdr:nvSpPr>
        <xdr:cNvPr id="196" name="テキスト ボックス 195"/>
        <xdr:cNvSpPr txBox="1"/>
      </xdr:nvSpPr>
      <xdr:spPr>
        <a:xfrm>
          <a:off x="3530111" y="132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32759</xdr:rowOff>
    </xdr:from>
    <xdr:to>
      <xdr:col>15</xdr:col>
      <xdr:colOff>101600</xdr:colOff>
      <xdr:row>77</xdr:row>
      <xdr:rowOff>134359</xdr:rowOff>
    </xdr:to>
    <xdr:sp macro="" textlink="">
      <xdr:nvSpPr>
        <xdr:cNvPr id="197" name="楕円 196"/>
        <xdr:cNvSpPr/>
      </xdr:nvSpPr>
      <xdr:spPr>
        <a:xfrm>
          <a:off x="2857500" y="132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125486</xdr:rowOff>
    </xdr:from>
    <xdr:ext cx="534377" cy="259045"/>
    <xdr:sp macro="" textlink="">
      <xdr:nvSpPr>
        <xdr:cNvPr id="198" name="テキスト ボックス 197"/>
        <xdr:cNvSpPr txBox="1"/>
      </xdr:nvSpPr>
      <xdr:spPr>
        <a:xfrm>
          <a:off x="2641111" y="1332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71355</xdr:rowOff>
    </xdr:from>
    <xdr:to>
      <xdr:col>10</xdr:col>
      <xdr:colOff>165100</xdr:colOff>
      <xdr:row>76</xdr:row>
      <xdr:rowOff>1505</xdr:rowOff>
    </xdr:to>
    <xdr:sp macro="" textlink="">
      <xdr:nvSpPr>
        <xdr:cNvPr id="199" name="楕円 198"/>
        <xdr:cNvSpPr/>
      </xdr:nvSpPr>
      <xdr:spPr>
        <a:xfrm>
          <a:off x="1968500" y="129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18032</xdr:rowOff>
    </xdr:from>
    <xdr:ext cx="534377" cy="259045"/>
    <xdr:sp macro="" textlink="">
      <xdr:nvSpPr>
        <xdr:cNvPr id="200" name="テキスト ボックス 199"/>
        <xdr:cNvSpPr txBox="1"/>
      </xdr:nvSpPr>
      <xdr:spPr>
        <a:xfrm>
          <a:off x="1752111" y="127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1803</xdr:rowOff>
    </xdr:from>
    <xdr:to>
      <xdr:col>6</xdr:col>
      <xdr:colOff>38100</xdr:colOff>
      <xdr:row>78</xdr:row>
      <xdr:rowOff>103403</xdr:rowOff>
    </xdr:to>
    <xdr:sp macro="" textlink="">
      <xdr:nvSpPr>
        <xdr:cNvPr id="201" name="楕円 200"/>
        <xdr:cNvSpPr/>
      </xdr:nvSpPr>
      <xdr:spPr>
        <a:xfrm>
          <a:off x="1079500" y="133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94530</xdr:rowOff>
    </xdr:from>
    <xdr:ext cx="469744" cy="259045"/>
    <xdr:sp macro="" textlink="">
      <xdr:nvSpPr>
        <xdr:cNvPr id="202" name="テキスト ボックス 201"/>
        <xdr:cNvSpPr txBox="1"/>
      </xdr:nvSpPr>
      <xdr:spPr>
        <a:xfrm>
          <a:off x="895428" y="134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135432</xdr:rowOff>
    </xdr:from>
    <xdr:to>
      <xdr:col>24</xdr:col>
      <xdr:colOff>63500</xdr:colOff>
      <xdr:row>96</xdr:row>
      <xdr:rowOff>95199</xdr:rowOff>
    </xdr:to>
    <xdr:cxnSp macro="">
      <xdr:nvCxnSpPr>
        <xdr:cNvPr id="234" name="直線コネクタ 233"/>
        <xdr:cNvCxnSpPr/>
      </xdr:nvCxnSpPr>
      <xdr:spPr>
        <a:xfrm>
          <a:off x="3797300" y="16423182"/>
          <a:ext cx="8382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135432</xdr:rowOff>
    </xdr:from>
    <xdr:to>
      <xdr:col>19</xdr:col>
      <xdr:colOff>177800</xdr:colOff>
      <xdr:row>97</xdr:row>
      <xdr:rowOff>132113</xdr:rowOff>
    </xdr:to>
    <xdr:cxnSp macro="">
      <xdr:nvCxnSpPr>
        <xdr:cNvPr id="237" name="直線コネクタ 236"/>
        <xdr:cNvCxnSpPr/>
      </xdr:nvCxnSpPr>
      <xdr:spPr>
        <a:xfrm flipV="1">
          <a:off x="2908300" y="16423182"/>
          <a:ext cx="889000" cy="3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13666</xdr:rowOff>
    </xdr:from>
    <xdr:to>
      <xdr:col>15</xdr:col>
      <xdr:colOff>50800</xdr:colOff>
      <xdr:row>97</xdr:row>
      <xdr:rowOff>132113</xdr:rowOff>
    </xdr:to>
    <xdr:cxnSp macro="">
      <xdr:nvCxnSpPr>
        <xdr:cNvPr id="240" name="直線コネクタ 239"/>
        <xdr:cNvCxnSpPr/>
      </xdr:nvCxnSpPr>
      <xdr:spPr>
        <a:xfrm>
          <a:off x="2019300" y="16644316"/>
          <a:ext cx="889000" cy="1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13666</xdr:rowOff>
    </xdr:from>
    <xdr:to>
      <xdr:col>10</xdr:col>
      <xdr:colOff>114300</xdr:colOff>
      <xdr:row>97</xdr:row>
      <xdr:rowOff>25051</xdr:rowOff>
    </xdr:to>
    <xdr:cxnSp macro="">
      <xdr:nvCxnSpPr>
        <xdr:cNvPr id="243" name="直線コネクタ 242"/>
        <xdr:cNvCxnSpPr/>
      </xdr:nvCxnSpPr>
      <xdr:spPr>
        <a:xfrm flipV="1">
          <a:off x="1130300" y="16644316"/>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44399</xdr:rowOff>
    </xdr:from>
    <xdr:to>
      <xdr:col>24</xdr:col>
      <xdr:colOff>114300</xdr:colOff>
      <xdr:row>96</xdr:row>
      <xdr:rowOff>145999</xdr:rowOff>
    </xdr:to>
    <xdr:sp macro="" textlink="">
      <xdr:nvSpPr>
        <xdr:cNvPr id="253" name="楕円 252"/>
        <xdr:cNvSpPr/>
      </xdr:nvSpPr>
      <xdr:spPr>
        <a:xfrm>
          <a:off x="4584700" y="16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22826</xdr:rowOff>
    </xdr:from>
    <xdr:ext cx="534377" cy="259045"/>
    <xdr:sp macro="" textlink="">
      <xdr:nvSpPr>
        <xdr:cNvPr id="254" name="扶助費該当値テキスト"/>
        <xdr:cNvSpPr txBox="1"/>
      </xdr:nvSpPr>
      <xdr:spPr>
        <a:xfrm>
          <a:off x="4686300" y="164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84632</xdr:rowOff>
    </xdr:from>
    <xdr:to>
      <xdr:col>20</xdr:col>
      <xdr:colOff>38100</xdr:colOff>
      <xdr:row>96</xdr:row>
      <xdr:rowOff>14782</xdr:rowOff>
    </xdr:to>
    <xdr:sp macro="" textlink="">
      <xdr:nvSpPr>
        <xdr:cNvPr id="255" name="楕円 254"/>
        <xdr:cNvSpPr/>
      </xdr:nvSpPr>
      <xdr:spPr>
        <a:xfrm>
          <a:off x="3746500" y="1637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5909</xdr:rowOff>
    </xdr:from>
    <xdr:ext cx="534377" cy="259045"/>
    <xdr:sp macro="" textlink="">
      <xdr:nvSpPr>
        <xdr:cNvPr id="256" name="テキスト ボックス 255"/>
        <xdr:cNvSpPr txBox="1"/>
      </xdr:nvSpPr>
      <xdr:spPr>
        <a:xfrm>
          <a:off x="3530111" y="164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81313</xdr:rowOff>
    </xdr:from>
    <xdr:to>
      <xdr:col>15</xdr:col>
      <xdr:colOff>101600</xdr:colOff>
      <xdr:row>98</xdr:row>
      <xdr:rowOff>11463</xdr:rowOff>
    </xdr:to>
    <xdr:sp macro="" textlink="">
      <xdr:nvSpPr>
        <xdr:cNvPr id="257" name="楕円 256"/>
        <xdr:cNvSpPr/>
      </xdr:nvSpPr>
      <xdr:spPr>
        <a:xfrm>
          <a:off x="2857500" y="167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2590</xdr:rowOff>
    </xdr:from>
    <xdr:ext cx="534377" cy="259045"/>
    <xdr:sp macro="" textlink="">
      <xdr:nvSpPr>
        <xdr:cNvPr id="258" name="テキスト ボックス 257"/>
        <xdr:cNvSpPr txBox="1"/>
      </xdr:nvSpPr>
      <xdr:spPr>
        <a:xfrm>
          <a:off x="2641111" y="168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134316</xdr:rowOff>
    </xdr:from>
    <xdr:to>
      <xdr:col>10</xdr:col>
      <xdr:colOff>165100</xdr:colOff>
      <xdr:row>97</xdr:row>
      <xdr:rowOff>64466</xdr:rowOff>
    </xdr:to>
    <xdr:sp macro="" textlink="">
      <xdr:nvSpPr>
        <xdr:cNvPr id="259" name="楕円 258"/>
        <xdr:cNvSpPr/>
      </xdr:nvSpPr>
      <xdr:spPr>
        <a:xfrm>
          <a:off x="1968500" y="165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55593</xdr:rowOff>
    </xdr:from>
    <xdr:ext cx="534377" cy="259045"/>
    <xdr:sp macro="" textlink="">
      <xdr:nvSpPr>
        <xdr:cNvPr id="260" name="テキスト ボックス 259"/>
        <xdr:cNvSpPr txBox="1"/>
      </xdr:nvSpPr>
      <xdr:spPr>
        <a:xfrm>
          <a:off x="1752111" y="166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145701</xdr:rowOff>
    </xdr:from>
    <xdr:to>
      <xdr:col>6</xdr:col>
      <xdr:colOff>38100</xdr:colOff>
      <xdr:row>97</xdr:row>
      <xdr:rowOff>75851</xdr:rowOff>
    </xdr:to>
    <xdr:sp macro="" textlink="">
      <xdr:nvSpPr>
        <xdr:cNvPr id="261" name="楕円 260"/>
        <xdr:cNvSpPr/>
      </xdr:nvSpPr>
      <xdr:spPr>
        <a:xfrm>
          <a:off x="1079500" y="166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66978</xdr:rowOff>
    </xdr:from>
    <xdr:ext cx="534377" cy="259045"/>
    <xdr:sp macro="" textlink="">
      <xdr:nvSpPr>
        <xdr:cNvPr id="262" name="テキスト ボックス 261"/>
        <xdr:cNvSpPr txBox="1"/>
      </xdr:nvSpPr>
      <xdr:spPr>
        <a:xfrm>
          <a:off x="863111" y="166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160686</xdr:rowOff>
    </xdr:from>
    <xdr:to>
      <xdr:col>55</xdr:col>
      <xdr:colOff>0</xdr:colOff>
      <xdr:row>33</xdr:row>
      <xdr:rowOff>171334</xdr:rowOff>
    </xdr:to>
    <xdr:cxnSp macro="">
      <xdr:nvCxnSpPr>
        <xdr:cNvPr id="290" name="直線コネクタ 289"/>
        <xdr:cNvCxnSpPr/>
      </xdr:nvCxnSpPr>
      <xdr:spPr>
        <a:xfrm flipV="1">
          <a:off x="9639300" y="5475636"/>
          <a:ext cx="838200" cy="35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50532</xdr:rowOff>
    </xdr:from>
    <xdr:to>
      <xdr:col>50</xdr:col>
      <xdr:colOff>114300</xdr:colOff>
      <xdr:row>33</xdr:row>
      <xdr:rowOff>171334</xdr:rowOff>
    </xdr:to>
    <xdr:cxnSp macro="">
      <xdr:nvCxnSpPr>
        <xdr:cNvPr id="293" name="直線コネクタ 292"/>
        <xdr:cNvCxnSpPr/>
      </xdr:nvCxnSpPr>
      <xdr:spPr>
        <a:xfrm>
          <a:off x="8750300" y="5194032"/>
          <a:ext cx="889000" cy="63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50532</xdr:rowOff>
    </xdr:from>
    <xdr:to>
      <xdr:col>45</xdr:col>
      <xdr:colOff>177800</xdr:colOff>
      <xdr:row>35</xdr:row>
      <xdr:rowOff>148021</xdr:rowOff>
    </xdr:to>
    <xdr:cxnSp macro="">
      <xdr:nvCxnSpPr>
        <xdr:cNvPr id="296" name="直線コネクタ 295"/>
        <xdr:cNvCxnSpPr/>
      </xdr:nvCxnSpPr>
      <xdr:spPr>
        <a:xfrm flipV="1">
          <a:off x="7861300" y="5194032"/>
          <a:ext cx="889000" cy="95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148021</xdr:rowOff>
    </xdr:from>
    <xdr:to>
      <xdr:col>41</xdr:col>
      <xdr:colOff>50800</xdr:colOff>
      <xdr:row>36</xdr:row>
      <xdr:rowOff>31417</xdr:rowOff>
    </xdr:to>
    <xdr:cxnSp macro="">
      <xdr:nvCxnSpPr>
        <xdr:cNvPr id="299" name="直線コネクタ 298"/>
        <xdr:cNvCxnSpPr/>
      </xdr:nvCxnSpPr>
      <xdr:spPr>
        <a:xfrm flipV="1">
          <a:off x="6972300" y="6148771"/>
          <a:ext cx="889000" cy="5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109886</xdr:rowOff>
    </xdr:from>
    <xdr:to>
      <xdr:col>55</xdr:col>
      <xdr:colOff>50800</xdr:colOff>
      <xdr:row>32</xdr:row>
      <xdr:rowOff>40036</xdr:rowOff>
    </xdr:to>
    <xdr:sp macro="" textlink="">
      <xdr:nvSpPr>
        <xdr:cNvPr id="309" name="楕円 308"/>
        <xdr:cNvSpPr/>
      </xdr:nvSpPr>
      <xdr:spPr>
        <a:xfrm>
          <a:off x="10426700" y="54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24813</xdr:rowOff>
    </xdr:from>
    <xdr:ext cx="599010" cy="259045"/>
    <xdr:sp macro="" textlink="">
      <xdr:nvSpPr>
        <xdr:cNvPr id="310" name="補助費等該当値テキスト"/>
        <xdr:cNvSpPr txBox="1"/>
      </xdr:nvSpPr>
      <xdr:spPr>
        <a:xfrm>
          <a:off x="10528300" y="533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120534</xdr:rowOff>
    </xdr:from>
    <xdr:to>
      <xdr:col>50</xdr:col>
      <xdr:colOff>165100</xdr:colOff>
      <xdr:row>34</xdr:row>
      <xdr:rowOff>50684</xdr:rowOff>
    </xdr:to>
    <xdr:sp macro="" textlink="">
      <xdr:nvSpPr>
        <xdr:cNvPr id="311" name="楕円 310"/>
        <xdr:cNvSpPr/>
      </xdr:nvSpPr>
      <xdr:spPr>
        <a:xfrm>
          <a:off x="9588500" y="5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67211</xdr:rowOff>
    </xdr:from>
    <xdr:ext cx="599010" cy="259045"/>
    <xdr:sp macro="" textlink="">
      <xdr:nvSpPr>
        <xdr:cNvPr id="312" name="テキスト ボックス 311"/>
        <xdr:cNvSpPr txBox="1"/>
      </xdr:nvSpPr>
      <xdr:spPr>
        <a:xfrm>
          <a:off x="9339795" y="555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171182</xdr:rowOff>
    </xdr:from>
    <xdr:to>
      <xdr:col>46</xdr:col>
      <xdr:colOff>38100</xdr:colOff>
      <xdr:row>30</xdr:row>
      <xdr:rowOff>101332</xdr:rowOff>
    </xdr:to>
    <xdr:sp macro="" textlink="">
      <xdr:nvSpPr>
        <xdr:cNvPr id="313" name="楕円 312"/>
        <xdr:cNvSpPr/>
      </xdr:nvSpPr>
      <xdr:spPr>
        <a:xfrm>
          <a:off x="8699500" y="51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117859</xdr:rowOff>
    </xdr:from>
    <xdr:ext cx="599010" cy="259045"/>
    <xdr:sp macro="" textlink="">
      <xdr:nvSpPr>
        <xdr:cNvPr id="314" name="テキスト ボックス 313"/>
        <xdr:cNvSpPr txBox="1"/>
      </xdr:nvSpPr>
      <xdr:spPr>
        <a:xfrm>
          <a:off x="8450795" y="491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97221</xdr:rowOff>
    </xdr:from>
    <xdr:to>
      <xdr:col>41</xdr:col>
      <xdr:colOff>101600</xdr:colOff>
      <xdr:row>36</xdr:row>
      <xdr:rowOff>27371</xdr:rowOff>
    </xdr:to>
    <xdr:sp macro="" textlink="">
      <xdr:nvSpPr>
        <xdr:cNvPr id="315" name="楕円 314"/>
        <xdr:cNvSpPr/>
      </xdr:nvSpPr>
      <xdr:spPr>
        <a:xfrm>
          <a:off x="7810500" y="609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43898</xdr:rowOff>
    </xdr:from>
    <xdr:ext cx="599010" cy="259045"/>
    <xdr:sp macro="" textlink="">
      <xdr:nvSpPr>
        <xdr:cNvPr id="316" name="テキスト ボックス 315"/>
        <xdr:cNvSpPr txBox="1"/>
      </xdr:nvSpPr>
      <xdr:spPr>
        <a:xfrm>
          <a:off x="7561795" y="587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152067</xdr:rowOff>
    </xdr:from>
    <xdr:to>
      <xdr:col>36</xdr:col>
      <xdr:colOff>165100</xdr:colOff>
      <xdr:row>36</xdr:row>
      <xdr:rowOff>82217</xdr:rowOff>
    </xdr:to>
    <xdr:sp macro="" textlink="">
      <xdr:nvSpPr>
        <xdr:cNvPr id="317" name="楕円 316"/>
        <xdr:cNvSpPr/>
      </xdr:nvSpPr>
      <xdr:spPr>
        <a:xfrm>
          <a:off x="6921500" y="61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98744</xdr:rowOff>
    </xdr:from>
    <xdr:ext cx="599010" cy="259045"/>
    <xdr:sp macro="" textlink="">
      <xdr:nvSpPr>
        <xdr:cNvPr id="318" name="テキスト ボックス 317"/>
        <xdr:cNvSpPr txBox="1"/>
      </xdr:nvSpPr>
      <xdr:spPr>
        <a:xfrm>
          <a:off x="6672795" y="592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92220</xdr:rowOff>
    </xdr:from>
    <xdr:to>
      <xdr:col>55</xdr:col>
      <xdr:colOff>0</xdr:colOff>
      <xdr:row>56</xdr:row>
      <xdr:rowOff>147669</xdr:rowOff>
    </xdr:to>
    <xdr:cxnSp macro="">
      <xdr:nvCxnSpPr>
        <xdr:cNvPr id="345" name="直線コネクタ 344"/>
        <xdr:cNvCxnSpPr/>
      </xdr:nvCxnSpPr>
      <xdr:spPr>
        <a:xfrm flipV="1">
          <a:off x="9639300" y="9693420"/>
          <a:ext cx="838200" cy="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147669</xdr:rowOff>
    </xdr:from>
    <xdr:to>
      <xdr:col>50</xdr:col>
      <xdr:colOff>114300</xdr:colOff>
      <xdr:row>57</xdr:row>
      <xdr:rowOff>80714</xdr:rowOff>
    </xdr:to>
    <xdr:cxnSp macro="">
      <xdr:nvCxnSpPr>
        <xdr:cNvPr id="348" name="直線コネクタ 347"/>
        <xdr:cNvCxnSpPr/>
      </xdr:nvCxnSpPr>
      <xdr:spPr>
        <a:xfrm flipV="1">
          <a:off x="8750300" y="9748869"/>
          <a:ext cx="889000" cy="10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23697</xdr:rowOff>
    </xdr:from>
    <xdr:to>
      <xdr:col>45</xdr:col>
      <xdr:colOff>177800</xdr:colOff>
      <xdr:row>57</xdr:row>
      <xdr:rowOff>80714</xdr:rowOff>
    </xdr:to>
    <xdr:cxnSp macro="">
      <xdr:nvCxnSpPr>
        <xdr:cNvPr id="351" name="直線コネクタ 350"/>
        <xdr:cNvCxnSpPr/>
      </xdr:nvCxnSpPr>
      <xdr:spPr>
        <a:xfrm>
          <a:off x="7861300" y="9624897"/>
          <a:ext cx="889000" cy="2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150003</xdr:rowOff>
    </xdr:from>
    <xdr:to>
      <xdr:col>41</xdr:col>
      <xdr:colOff>50800</xdr:colOff>
      <xdr:row>56</xdr:row>
      <xdr:rowOff>23697</xdr:rowOff>
    </xdr:to>
    <xdr:cxnSp macro="">
      <xdr:nvCxnSpPr>
        <xdr:cNvPr id="354" name="直線コネクタ 353"/>
        <xdr:cNvCxnSpPr/>
      </xdr:nvCxnSpPr>
      <xdr:spPr>
        <a:xfrm>
          <a:off x="6972300" y="9408303"/>
          <a:ext cx="889000" cy="21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41420</xdr:rowOff>
    </xdr:from>
    <xdr:to>
      <xdr:col>55</xdr:col>
      <xdr:colOff>50800</xdr:colOff>
      <xdr:row>56</xdr:row>
      <xdr:rowOff>143020</xdr:rowOff>
    </xdr:to>
    <xdr:sp macro="" textlink="">
      <xdr:nvSpPr>
        <xdr:cNvPr id="364" name="楕円 363"/>
        <xdr:cNvSpPr/>
      </xdr:nvSpPr>
      <xdr:spPr>
        <a:xfrm>
          <a:off x="10426700" y="96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19847</xdr:rowOff>
    </xdr:from>
    <xdr:ext cx="599010" cy="259045"/>
    <xdr:sp macro="" textlink="">
      <xdr:nvSpPr>
        <xdr:cNvPr id="365" name="普通建設事業費該当値テキスト"/>
        <xdr:cNvSpPr txBox="1"/>
      </xdr:nvSpPr>
      <xdr:spPr>
        <a:xfrm>
          <a:off x="10528300" y="962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96869</xdr:rowOff>
    </xdr:from>
    <xdr:to>
      <xdr:col>50</xdr:col>
      <xdr:colOff>165100</xdr:colOff>
      <xdr:row>57</xdr:row>
      <xdr:rowOff>27019</xdr:rowOff>
    </xdr:to>
    <xdr:sp macro="" textlink="">
      <xdr:nvSpPr>
        <xdr:cNvPr id="366" name="楕円 365"/>
        <xdr:cNvSpPr/>
      </xdr:nvSpPr>
      <xdr:spPr>
        <a:xfrm>
          <a:off x="9588500" y="96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18146</xdr:rowOff>
    </xdr:from>
    <xdr:ext cx="599010" cy="259045"/>
    <xdr:sp macro="" textlink="">
      <xdr:nvSpPr>
        <xdr:cNvPr id="367" name="テキスト ボックス 366"/>
        <xdr:cNvSpPr txBox="1"/>
      </xdr:nvSpPr>
      <xdr:spPr>
        <a:xfrm>
          <a:off x="9339795" y="979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29914</xdr:rowOff>
    </xdr:from>
    <xdr:to>
      <xdr:col>46</xdr:col>
      <xdr:colOff>38100</xdr:colOff>
      <xdr:row>57</xdr:row>
      <xdr:rowOff>131514</xdr:rowOff>
    </xdr:to>
    <xdr:sp macro="" textlink="">
      <xdr:nvSpPr>
        <xdr:cNvPr id="368" name="楕円 367"/>
        <xdr:cNvSpPr/>
      </xdr:nvSpPr>
      <xdr:spPr>
        <a:xfrm>
          <a:off x="8699500" y="98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122641</xdr:rowOff>
    </xdr:from>
    <xdr:ext cx="599010" cy="259045"/>
    <xdr:sp macro="" textlink="">
      <xdr:nvSpPr>
        <xdr:cNvPr id="369" name="テキスト ボックス 368"/>
        <xdr:cNvSpPr txBox="1"/>
      </xdr:nvSpPr>
      <xdr:spPr>
        <a:xfrm>
          <a:off x="8450795" y="989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144347</xdr:rowOff>
    </xdr:from>
    <xdr:to>
      <xdr:col>41</xdr:col>
      <xdr:colOff>101600</xdr:colOff>
      <xdr:row>56</xdr:row>
      <xdr:rowOff>74497</xdr:rowOff>
    </xdr:to>
    <xdr:sp macro="" textlink="">
      <xdr:nvSpPr>
        <xdr:cNvPr id="370" name="楕円 369"/>
        <xdr:cNvSpPr/>
      </xdr:nvSpPr>
      <xdr:spPr>
        <a:xfrm>
          <a:off x="7810500" y="95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91024</xdr:rowOff>
    </xdr:from>
    <xdr:ext cx="599010" cy="259045"/>
    <xdr:sp macro="" textlink="">
      <xdr:nvSpPr>
        <xdr:cNvPr id="371" name="テキスト ボックス 370"/>
        <xdr:cNvSpPr txBox="1"/>
      </xdr:nvSpPr>
      <xdr:spPr>
        <a:xfrm>
          <a:off x="7561795" y="934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99203</xdr:rowOff>
    </xdr:from>
    <xdr:to>
      <xdr:col>36</xdr:col>
      <xdr:colOff>165100</xdr:colOff>
      <xdr:row>55</xdr:row>
      <xdr:rowOff>29353</xdr:rowOff>
    </xdr:to>
    <xdr:sp macro="" textlink="">
      <xdr:nvSpPr>
        <xdr:cNvPr id="372" name="楕円 371"/>
        <xdr:cNvSpPr/>
      </xdr:nvSpPr>
      <xdr:spPr>
        <a:xfrm>
          <a:off x="6921500" y="93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45880</xdr:rowOff>
    </xdr:from>
    <xdr:ext cx="599010" cy="259045"/>
    <xdr:sp macro="" textlink="">
      <xdr:nvSpPr>
        <xdr:cNvPr id="373" name="テキスト ボックス 372"/>
        <xdr:cNvSpPr txBox="1"/>
      </xdr:nvSpPr>
      <xdr:spPr>
        <a:xfrm>
          <a:off x="6672795" y="913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163832</xdr:rowOff>
    </xdr:from>
    <xdr:to>
      <xdr:col>55</xdr:col>
      <xdr:colOff>0</xdr:colOff>
      <xdr:row>78</xdr:row>
      <xdr:rowOff>109993</xdr:rowOff>
    </xdr:to>
    <xdr:cxnSp macro="">
      <xdr:nvCxnSpPr>
        <xdr:cNvPr id="402" name="直線コネクタ 401"/>
        <xdr:cNvCxnSpPr/>
      </xdr:nvCxnSpPr>
      <xdr:spPr>
        <a:xfrm flipV="1">
          <a:off x="9639300" y="13365482"/>
          <a:ext cx="838200" cy="1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109993</xdr:rowOff>
    </xdr:from>
    <xdr:to>
      <xdr:col>50</xdr:col>
      <xdr:colOff>114300</xdr:colOff>
      <xdr:row>79</xdr:row>
      <xdr:rowOff>15799</xdr:rowOff>
    </xdr:to>
    <xdr:cxnSp macro="">
      <xdr:nvCxnSpPr>
        <xdr:cNvPr id="405" name="直線コネクタ 404"/>
        <xdr:cNvCxnSpPr/>
      </xdr:nvCxnSpPr>
      <xdr:spPr>
        <a:xfrm flipV="1">
          <a:off x="8750300" y="13483093"/>
          <a:ext cx="889000" cy="7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148856</xdr:rowOff>
    </xdr:from>
    <xdr:to>
      <xdr:col>45</xdr:col>
      <xdr:colOff>177800</xdr:colOff>
      <xdr:row>79</xdr:row>
      <xdr:rowOff>15799</xdr:rowOff>
    </xdr:to>
    <xdr:cxnSp macro="">
      <xdr:nvCxnSpPr>
        <xdr:cNvPr id="408" name="直線コネクタ 407"/>
        <xdr:cNvCxnSpPr/>
      </xdr:nvCxnSpPr>
      <xdr:spPr>
        <a:xfrm>
          <a:off x="7861300" y="13521956"/>
          <a:ext cx="889000" cy="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2563</xdr:rowOff>
    </xdr:from>
    <xdr:to>
      <xdr:col>41</xdr:col>
      <xdr:colOff>50800</xdr:colOff>
      <xdr:row>78</xdr:row>
      <xdr:rowOff>148856</xdr:rowOff>
    </xdr:to>
    <xdr:cxnSp macro="">
      <xdr:nvCxnSpPr>
        <xdr:cNvPr id="411" name="直線コネクタ 410"/>
        <xdr:cNvCxnSpPr/>
      </xdr:nvCxnSpPr>
      <xdr:spPr>
        <a:xfrm>
          <a:off x="6972300" y="13375663"/>
          <a:ext cx="889000" cy="1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113032</xdr:rowOff>
    </xdr:from>
    <xdr:to>
      <xdr:col>55</xdr:col>
      <xdr:colOff>50800</xdr:colOff>
      <xdr:row>78</xdr:row>
      <xdr:rowOff>43182</xdr:rowOff>
    </xdr:to>
    <xdr:sp macro="" textlink="">
      <xdr:nvSpPr>
        <xdr:cNvPr id="421" name="楕円 420"/>
        <xdr:cNvSpPr/>
      </xdr:nvSpPr>
      <xdr:spPr>
        <a:xfrm>
          <a:off x="10426700" y="133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135909</xdr:rowOff>
    </xdr:from>
    <xdr:ext cx="534377" cy="259045"/>
    <xdr:sp macro="" textlink="">
      <xdr:nvSpPr>
        <xdr:cNvPr id="422" name="普通建設事業費 （ うち新規整備　）該当値テキスト"/>
        <xdr:cNvSpPr txBox="1"/>
      </xdr:nvSpPr>
      <xdr:spPr>
        <a:xfrm>
          <a:off x="10528300" y="131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59193</xdr:rowOff>
    </xdr:from>
    <xdr:to>
      <xdr:col>50</xdr:col>
      <xdr:colOff>165100</xdr:colOff>
      <xdr:row>78</xdr:row>
      <xdr:rowOff>160793</xdr:rowOff>
    </xdr:to>
    <xdr:sp macro="" textlink="">
      <xdr:nvSpPr>
        <xdr:cNvPr id="423" name="楕円 422"/>
        <xdr:cNvSpPr/>
      </xdr:nvSpPr>
      <xdr:spPr>
        <a:xfrm>
          <a:off x="9588500" y="134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151920</xdr:rowOff>
    </xdr:from>
    <xdr:ext cx="534377" cy="259045"/>
    <xdr:sp macro="" textlink="">
      <xdr:nvSpPr>
        <xdr:cNvPr id="424" name="テキスト ボックス 423"/>
        <xdr:cNvSpPr txBox="1"/>
      </xdr:nvSpPr>
      <xdr:spPr>
        <a:xfrm>
          <a:off x="9372111" y="135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136449</xdr:rowOff>
    </xdr:from>
    <xdr:to>
      <xdr:col>46</xdr:col>
      <xdr:colOff>38100</xdr:colOff>
      <xdr:row>79</xdr:row>
      <xdr:rowOff>66599</xdr:rowOff>
    </xdr:to>
    <xdr:sp macro="" textlink="">
      <xdr:nvSpPr>
        <xdr:cNvPr id="425" name="楕円 424"/>
        <xdr:cNvSpPr/>
      </xdr:nvSpPr>
      <xdr:spPr>
        <a:xfrm>
          <a:off x="8699500" y="135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57726</xdr:rowOff>
    </xdr:from>
    <xdr:ext cx="469744" cy="259045"/>
    <xdr:sp macro="" textlink="">
      <xdr:nvSpPr>
        <xdr:cNvPr id="426" name="テキスト ボックス 425"/>
        <xdr:cNvSpPr txBox="1"/>
      </xdr:nvSpPr>
      <xdr:spPr>
        <a:xfrm>
          <a:off x="8515428" y="1360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98056</xdr:rowOff>
    </xdr:from>
    <xdr:to>
      <xdr:col>41</xdr:col>
      <xdr:colOff>101600</xdr:colOff>
      <xdr:row>79</xdr:row>
      <xdr:rowOff>28206</xdr:rowOff>
    </xdr:to>
    <xdr:sp macro="" textlink="">
      <xdr:nvSpPr>
        <xdr:cNvPr id="427" name="楕円 426"/>
        <xdr:cNvSpPr/>
      </xdr:nvSpPr>
      <xdr:spPr>
        <a:xfrm>
          <a:off x="7810500" y="134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19333</xdr:rowOff>
    </xdr:from>
    <xdr:ext cx="534377" cy="259045"/>
    <xdr:sp macro="" textlink="">
      <xdr:nvSpPr>
        <xdr:cNvPr id="428" name="テキスト ボックス 427"/>
        <xdr:cNvSpPr txBox="1"/>
      </xdr:nvSpPr>
      <xdr:spPr>
        <a:xfrm>
          <a:off x="7594111" y="1356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123213</xdr:rowOff>
    </xdr:from>
    <xdr:to>
      <xdr:col>36</xdr:col>
      <xdr:colOff>165100</xdr:colOff>
      <xdr:row>78</xdr:row>
      <xdr:rowOff>53363</xdr:rowOff>
    </xdr:to>
    <xdr:sp macro="" textlink="">
      <xdr:nvSpPr>
        <xdr:cNvPr id="429" name="楕円 428"/>
        <xdr:cNvSpPr/>
      </xdr:nvSpPr>
      <xdr:spPr>
        <a:xfrm>
          <a:off x="6921500" y="133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69890</xdr:rowOff>
    </xdr:from>
    <xdr:ext cx="534377" cy="259045"/>
    <xdr:sp macro="" textlink="">
      <xdr:nvSpPr>
        <xdr:cNvPr id="430" name="テキスト ボックス 429"/>
        <xdr:cNvSpPr txBox="1"/>
      </xdr:nvSpPr>
      <xdr:spPr>
        <a:xfrm>
          <a:off x="6705111" y="131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39934</xdr:rowOff>
    </xdr:from>
    <xdr:to>
      <xdr:col>55</xdr:col>
      <xdr:colOff>0</xdr:colOff>
      <xdr:row>97</xdr:row>
      <xdr:rowOff>55753</xdr:rowOff>
    </xdr:to>
    <xdr:cxnSp macro="">
      <xdr:nvCxnSpPr>
        <xdr:cNvPr id="457" name="直線コネクタ 456"/>
        <xdr:cNvCxnSpPr/>
      </xdr:nvCxnSpPr>
      <xdr:spPr>
        <a:xfrm>
          <a:off x="9639300" y="16670584"/>
          <a:ext cx="8382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39934</xdr:rowOff>
    </xdr:from>
    <xdr:to>
      <xdr:col>50</xdr:col>
      <xdr:colOff>114300</xdr:colOff>
      <xdr:row>97</xdr:row>
      <xdr:rowOff>98047</xdr:rowOff>
    </xdr:to>
    <xdr:cxnSp macro="">
      <xdr:nvCxnSpPr>
        <xdr:cNvPr id="460" name="直線コネクタ 459"/>
        <xdr:cNvCxnSpPr/>
      </xdr:nvCxnSpPr>
      <xdr:spPr>
        <a:xfrm flipV="1">
          <a:off x="8750300" y="16670584"/>
          <a:ext cx="8890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118044</xdr:rowOff>
    </xdr:from>
    <xdr:to>
      <xdr:col>45</xdr:col>
      <xdr:colOff>177800</xdr:colOff>
      <xdr:row>97</xdr:row>
      <xdr:rowOff>98047</xdr:rowOff>
    </xdr:to>
    <xdr:cxnSp macro="">
      <xdr:nvCxnSpPr>
        <xdr:cNvPr id="463" name="直線コネクタ 462"/>
        <xdr:cNvCxnSpPr/>
      </xdr:nvCxnSpPr>
      <xdr:spPr>
        <a:xfrm>
          <a:off x="7861300" y="16577244"/>
          <a:ext cx="889000" cy="15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4350</xdr:rowOff>
    </xdr:from>
    <xdr:to>
      <xdr:col>41</xdr:col>
      <xdr:colOff>50800</xdr:colOff>
      <xdr:row>96</xdr:row>
      <xdr:rowOff>118044</xdr:rowOff>
    </xdr:to>
    <xdr:cxnSp macro="">
      <xdr:nvCxnSpPr>
        <xdr:cNvPr id="466" name="直線コネクタ 465"/>
        <xdr:cNvCxnSpPr/>
      </xdr:nvCxnSpPr>
      <xdr:spPr>
        <a:xfrm>
          <a:off x="6972300" y="16463550"/>
          <a:ext cx="889000" cy="1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95372</xdr:rowOff>
    </xdr:from>
    <xdr:ext cx="599010" cy="259045"/>
    <xdr:sp macro="" textlink="">
      <xdr:nvSpPr>
        <xdr:cNvPr id="468" name="テキスト ボックス 467"/>
        <xdr:cNvSpPr txBox="1"/>
      </xdr:nvSpPr>
      <xdr:spPr>
        <a:xfrm>
          <a:off x="7561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4953</xdr:rowOff>
    </xdr:from>
    <xdr:to>
      <xdr:col>55</xdr:col>
      <xdr:colOff>50800</xdr:colOff>
      <xdr:row>97</xdr:row>
      <xdr:rowOff>106553</xdr:rowOff>
    </xdr:to>
    <xdr:sp macro="" textlink="">
      <xdr:nvSpPr>
        <xdr:cNvPr id="476" name="楕円 475"/>
        <xdr:cNvSpPr/>
      </xdr:nvSpPr>
      <xdr:spPr>
        <a:xfrm>
          <a:off x="10426700" y="166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154830</xdr:rowOff>
    </xdr:from>
    <xdr:ext cx="599010" cy="259045"/>
    <xdr:sp macro="" textlink="">
      <xdr:nvSpPr>
        <xdr:cNvPr id="477" name="普通建設事業費 （ うち更新整備　）該当値テキスト"/>
        <xdr:cNvSpPr txBox="1"/>
      </xdr:nvSpPr>
      <xdr:spPr>
        <a:xfrm>
          <a:off x="10528300" y="1661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160584</xdr:rowOff>
    </xdr:from>
    <xdr:to>
      <xdr:col>50</xdr:col>
      <xdr:colOff>165100</xdr:colOff>
      <xdr:row>97</xdr:row>
      <xdr:rowOff>90734</xdr:rowOff>
    </xdr:to>
    <xdr:sp macro="" textlink="">
      <xdr:nvSpPr>
        <xdr:cNvPr id="478" name="楕円 477"/>
        <xdr:cNvSpPr/>
      </xdr:nvSpPr>
      <xdr:spPr>
        <a:xfrm>
          <a:off x="9588500" y="1661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107261</xdr:rowOff>
    </xdr:from>
    <xdr:ext cx="599010" cy="259045"/>
    <xdr:sp macro="" textlink="">
      <xdr:nvSpPr>
        <xdr:cNvPr id="479" name="テキスト ボックス 478"/>
        <xdr:cNvSpPr txBox="1"/>
      </xdr:nvSpPr>
      <xdr:spPr>
        <a:xfrm>
          <a:off x="9339795" y="1639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47247</xdr:rowOff>
    </xdr:from>
    <xdr:to>
      <xdr:col>46</xdr:col>
      <xdr:colOff>38100</xdr:colOff>
      <xdr:row>97</xdr:row>
      <xdr:rowOff>148847</xdr:rowOff>
    </xdr:to>
    <xdr:sp macro="" textlink="">
      <xdr:nvSpPr>
        <xdr:cNvPr id="480" name="楕円 479"/>
        <xdr:cNvSpPr/>
      </xdr:nvSpPr>
      <xdr:spPr>
        <a:xfrm>
          <a:off x="8699500" y="166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139974</xdr:rowOff>
    </xdr:from>
    <xdr:ext cx="534377" cy="259045"/>
    <xdr:sp macro="" textlink="">
      <xdr:nvSpPr>
        <xdr:cNvPr id="481" name="テキスト ボックス 480"/>
        <xdr:cNvSpPr txBox="1"/>
      </xdr:nvSpPr>
      <xdr:spPr>
        <a:xfrm>
          <a:off x="8483111" y="1677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67244</xdr:rowOff>
    </xdr:from>
    <xdr:to>
      <xdr:col>41</xdr:col>
      <xdr:colOff>101600</xdr:colOff>
      <xdr:row>96</xdr:row>
      <xdr:rowOff>168844</xdr:rowOff>
    </xdr:to>
    <xdr:sp macro="" textlink="">
      <xdr:nvSpPr>
        <xdr:cNvPr id="482" name="楕円 481"/>
        <xdr:cNvSpPr/>
      </xdr:nvSpPr>
      <xdr:spPr>
        <a:xfrm>
          <a:off x="7810500" y="165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13921</xdr:rowOff>
    </xdr:from>
    <xdr:ext cx="599010" cy="259045"/>
    <xdr:sp macro="" textlink="">
      <xdr:nvSpPr>
        <xdr:cNvPr id="483" name="テキスト ボックス 482"/>
        <xdr:cNvSpPr txBox="1"/>
      </xdr:nvSpPr>
      <xdr:spPr>
        <a:xfrm>
          <a:off x="7561795" y="163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125000</xdr:rowOff>
    </xdr:from>
    <xdr:to>
      <xdr:col>36</xdr:col>
      <xdr:colOff>165100</xdr:colOff>
      <xdr:row>96</xdr:row>
      <xdr:rowOff>55150</xdr:rowOff>
    </xdr:to>
    <xdr:sp macro="" textlink="">
      <xdr:nvSpPr>
        <xdr:cNvPr id="484" name="楕円 483"/>
        <xdr:cNvSpPr/>
      </xdr:nvSpPr>
      <xdr:spPr>
        <a:xfrm>
          <a:off x="6921500" y="164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71677</xdr:rowOff>
    </xdr:from>
    <xdr:ext cx="599010" cy="259045"/>
    <xdr:sp macro="" textlink="">
      <xdr:nvSpPr>
        <xdr:cNvPr id="485" name="テキスト ボックス 484"/>
        <xdr:cNvSpPr txBox="1"/>
      </xdr:nvSpPr>
      <xdr:spPr>
        <a:xfrm>
          <a:off x="6672795" y="1618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104280</xdr:rowOff>
    </xdr:from>
    <xdr:to>
      <xdr:col>85</xdr:col>
      <xdr:colOff>127000</xdr:colOff>
      <xdr:row>38</xdr:row>
      <xdr:rowOff>17411</xdr:rowOff>
    </xdr:to>
    <xdr:cxnSp macro="">
      <xdr:nvCxnSpPr>
        <xdr:cNvPr id="514" name="直線コネクタ 513"/>
        <xdr:cNvCxnSpPr/>
      </xdr:nvCxnSpPr>
      <xdr:spPr>
        <a:xfrm flipV="1">
          <a:off x="15481300" y="6276480"/>
          <a:ext cx="8382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129291</xdr:rowOff>
    </xdr:from>
    <xdr:ext cx="534377" cy="259045"/>
    <xdr:sp macro="" textlink="">
      <xdr:nvSpPr>
        <xdr:cNvPr id="515" name="災害復旧事業費平均値テキスト"/>
        <xdr:cNvSpPr txBox="1"/>
      </xdr:nvSpPr>
      <xdr:spPr>
        <a:xfrm>
          <a:off x="16370300" y="6472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17411</xdr:rowOff>
    </xdr:from>
    <xdr:to>
      <xdr:col>81</xdr:col>
      <xdr:colOff>50800</xdr:colOff>
      <xdr:row>39</xdr:row>
      <xdr:rowOff>7214</xdr:rowOff>
    </xdr:to>
    <xdr:cxnSp macro="">
      <xdr:nvCxnSpPr>
        <xdr:cNvPr id="517" name="直線コネクタ 516"/>
        <xdr:cNvCxnSpPr/>
      </xdr:nvCxnSpPr>
      <xdr:spPr>
        <a:xfrm flipV="1">
          <a:off x="14592300" y="6532511"/>
          <a:ext cx="889000" cy="16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84535</xdr:rowOff>
    </xdr:from>
    <xdr:ext cx="534377" cy="259045"/>
    <xdr:sp macro="" textlink="">
      <xdr:nvSpPr>
        <xdr:cNvPr id="519" name="テキスト ボックス 518"/>
        <xdr:cNvSpPr txBox="1"/>
      </xdr:nvSpPr>
      <xdr:spPr>
        <a:xfrm>
          <a:off x="15214111" y="65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112001</xdr:rowOff>
    </xdr:from>
    <xdr:to>
      <xdr:col>76</xdr:col>
      <xdr:colOff>114300</xdr:colOff>
      <xdr:row>39</xdr:row>
      <xdr:rowOff>7214</xdr:rowOff>
    </xdr:to>
    <xdr:cxnSp macro="">
      <xdr:nvCxnSpPr>
        <xdr:cNvPr id="520" name="直線コネクタ 519"/>
        <xdr:cNvCxnSpPr/>
      </xdr:nvCxnSpPr>
      <xdr:spPr>
        <a:xfrm>
          <a:off x="13703300" y="6627101"/>
          <a:ext cx="889000" cy="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112001</xdr:rowOff>
    </xdr:from>
    <xdr:to>
      <xdr:col>71</xdr:col>
      <xdr:colOff>177800</xdr:colOff>
      <xdr:row>39</xdr:row>
      <xdr:rowOff>24664</xdr:rowOff>
    </xdr:to>
    <xdr:cxnSp macro="">
      <xdr:nvCxnSpPr>
        <xdr:cNvPr id="523" name="直線コネクタ 522"/>
        <xdr:cNvCxnSpPr/>
      </xdr:nvCxnSpPr>
      <xdr:spPr>
        <a:xfrm flipV="1">
          <a:off x="12814300" y="6627101"/>
          <a:ext cx="889000" cy="8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53480</xdr:rowOff>
    </xdr:from>
    <xdr:to>
      <xdr:col>85</xdr:col>
      <xdr:colOff>177800</xdr:colOff>
      <xdr:row>36</xdr:row>
      <xdr:rowOff>155080</xdr:rowOff>
    </xdr:to>
    <xdr:sp macro="" textlink="">
      <xdr:nvSpPr>
        <xdr:cNvPr id="533" name="楕円 532"/>
        <xdr:cNvSpPr/>
      </xdr:nvSpPr>
      <xdr:spPr>
        <a:xfrm>
          <a:off x="16268700" y="62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76357</xdr:rowOff>
    </xdr:from>
    <xdr:ext cx="534377" cy="259045"/>
    <xdr:sp macro="" textlink="">
      <xdr:nvSpPr>
        <xdr:cNvPr id="534" name="災害復旧事業費該当値テキスト"/>
        <xdr:cNvSpPr txBox="1"/>
      </xdr:nvSpPr>
      <xdr:spPr>
        <a:xfrm>
          <a:off x="16370300" y="607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138062</xdr:rowOff>
    </xdr:from>
    <xdr:to>
      <xdr:col>81</xdr:col>
      <xdr:colOff>101600</xdr:colOff>
      <xdr:row>38</xdr:row>
      <xdr:rowOff>68211</xdr:rowOff>
    </xdr:to>
    <xdr:sp macro="" textlink="">
      <xdr:nvSpPr>
        <xdr:cNvPr id="535" name="楕円 534"/>
        <xdr:cNvSpPr/>
      </xdr:nvSpPr>
      <xdr:spPr>
        <a:xfrm>
          <a:off x="15430500" y="6481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84739</xdr:rowOff>
    </xdr:from>
    <xdr:ext cx="534377" cy="259045"/>
    <xdr:sp macro="" textlink="">
      <xdr:nvSpPr>
        <xdr:cNvPr id="536" name="テキスト ボックス 535"/>
        <xdr:cNvSpPr txBox="1"/>
      </xdr:nvSpPr>
      <xdr:spPr>
        <a:xfrm>
          <a:off x="15214111" y="62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127864</xdr:rowOff>
    </xdr:from>
    <xdr:to>
      <xdr:col>76</xdr:col>
      <xdr:colOff>165100</xdr:colOff>
      <xdr:row>39</xdr:row>
      <xdr:rowOff>58014</xdr:rowOff>
    </xdr:to>
    <xdr:sp macro="" textlink="">
      <xdr:nvSpPr>
        <xdr:cNvPr id="537" name="楕円 536"/>
        <xdr:cNvSpPr/>
      </xdr:nvSpPr>
      <xdr:spPr>
        <a:xfrm>
          <a:off x="14541500" y="66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49141</xdr:rowOff>
    </xdr:from>
    <xdr:ext cx="469744" cy="259045"/>
    <xdr:sp macro="" textlink="">
      <xdr:nvSpPr>
        <xdr:cNvPr id="538" name="テキスト ボックス 537"/>
        <xdr:cNvSpPr txBox="1"/>
      </xdr:nvSpPr>
      <xdr:spPr>
        <a:xfrm>
          <a:off x="14357428" y="673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61201</xdr:rowOff>
    </xdr:from>
    <xdr:to>
      <xdr:col>72</xdr:col>
      <xdr:colOff>38100</xdr:colOff>
      <xdr:row>38</xdr:row>
      <xdr:rowOff>162801</xdr:rowOff>
    </xdr:to>
    <xdr:sp macro="" textlink="">
      <xdr:nvSpPr>
        <xdr:cNvPr id="539" name="楕円 538"/>
        <xdr:cNvSpPr/>
      </xdr:nvSpPr>
      <xdr:spPr>
        <a:xfrm>
          <a:off x="13652500" y="65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153928</xdr:rowOff>
    </xdr:from>
    <xdr:ext cx="469744" cy="259045"/>
    <xdr:sp macro="" textlink="">
      <xdr:nvSpPr>
        <xdr:cNvPr id="540" name="テキスト ボックス 539"/>
        <xdr:cNvSpPr txBox="1"/>
      </xdr:nvSpPr>
      <xdr:spPr>
        <a:xfrm>
          <a:off x="13468428" y="666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145314</xdr:rowOff>
    </xdr:from>
    <xdr:to>
      <xdr:col>67</xdr:col>
      <xdr:colOff>101600</xdr:colOff>
      <xdr:row>39</xdr:row>
      <xdr:rowOff>75464</xdr:rowOff>
    </xdr:to>
    <xdr:sp macro="" textlink="">
      <xdr:nvSpPr>
        <xdr:cNvPr id="541" name="楕円 540"/>
        <xdr:cNvSpPr/>
      </xdr:nvSpPr>
      <xdr:spPr>
        <a:xfrm>
          <a:off x="12763500" y="66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66591</xdr:rowOff>
    </xdr:from>
    <xdr:ext cx="469744" cy="259045"/>
    <xdr:sp macro="" textlink="">
      <xdr:nvSpPr>
        <xdr:cNvPr id="542" name="テキスト ボックス 541"/>
        <xdr:cNvSpPr txBox="1"/>
      </xdr:nvSpPr>
      <xdr:spPr>
        <a:xfrm>
          <a:off x="12579428" y="675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41551</xdr:rowOff>
    </xdr:from>
    <xdr:to>
      <xdr:col>85</xdr:col>
      <xdr:colOff>127000</xdr:colOff>
      <xdr:row>79</xdr:row>
      <xdr:rowOff>41642</xdr:rowOff>
    </xdr:to>
    <xdr:cxnSp macro="">
      <xdr:nvCxnSpPr>
        <xdr:cNvPr id="628" name="直線コネクタ 627"/>
        <xdr:cNvCxnSpPr/>
      </xdr:nvCxnSpPr>
      <xdr:spPr>
        <a:xfrm flipV="1">
          <a:off x="15481300" y="1358610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41642</xdr:rowOff>
    </xdr:from>
    <xdr:to>
      <xdr:col>81</xdr:col>
      <xdr:colOff>50800</xdr:colOff>
      <xdr:row>79</xdr:row>
      <xdr:rowOff>44450</xdr:rowOff>
    </xdr:to>
    <xdr:cxnSp macro="">
      <xdr:nvCxnSpPr>
        <xdr:cNvPr id="631" name="直線コネクタ 630"/>
        <xdr:cNvCxnSpPr/>
      </xdr:nvCxnSpPr>
      <xdr:spPr>
        <a:xfrm flipV="1">
          <a:off x="14592300" y="1358619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40393</xdr:rowOff>
    </xdr:from>
    <xdr:to>
      <xdr:col>71</xdr:col>
      <xdr:colOff>177800</xdr:colOff>
      <xdr:row>79</xdr:row>
      <xdr:rowOff>44450</xdr:rowOff>
    </xdr:to>
    <xdr:cxnSp macro="">
      <xdr:nvCxnSpPr>
        <xdr:cNvPr id="637" name="直線コネクタ 636"/>
        <xdr:cNvCxnSpPr/>
      </xdr:nvCxnSpPr>
      <xdr:spPr>
        <a:xfrm>
          <a:off x="12814300" y="13584943"/>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162201</xdr:rowOff>
    </xdr:from>
    <xdr:to>
      <xdr:col>85</xdr:col>
      <xdr:colOff>177800</xdr:colOff>
      <xdr:row>79</xdr:row>
      <xdr:rowOff>92351</xdr:rowOff>
    </xdr:to>
    <xdr:sp macro="" textlink="">
      <xdr:nvSpPr>
        <xdr:cNvPr id="647" name="楕円 646"/>
        <xdr:cNvSpPr/>
      </xdr:nvSpPr>
      <xdr:spPr>
        <a:xfrm>
          <a:off x="16268700" y="135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77128</xdr:rowOff>
    </xdr:from>
    <xdr:ext cx="378565" cy="259045"/>
    <xdr:sp macro="" textlink="">
      <xdr:nvSpPr>
        <xdr:cNvPr id="648" name="公債費該当値テキスト"/>
        <xdr:cNvSpPr txBox="1"/>
      </xdr:nvSpPr>
      <xdr:spPr>
        <a:xfrm>
          <a:off x="16370300" y="1345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162292</xdr:rowOff>
    </xdr:from>
    <xdr:to>
      <xdr:col>81</xdr:col>
      <xdr:colOff>101600</xdr:colOff>
      <xdr:row>79</xdr:row>
      <xdr:rowOff>92442</xdr:rowOff>
    </xdr:to>
    <xdr:sp macro="" textlink="">
      <xdr:nvSpPr>
        <xdr:cNvPr id="649" name="楕円 648"/>
        <xdr:cNvSpPr/>
      </xdr:nvSpPr>
      <xdr:spPr>
        <a:xfrm>
          <a:off x="15430500" y="135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83569</xdr:rowOff>
    </xdr:from>
    <xdr:ext cx="378565" cy="259045"/>
    <xdr:sp macro="" textlink="">
      <xdr:nvSpPr>
        <xdr:cNvPr id="650" name="テキスト ボックス 649"/>
        <xdr:cNvSpPr txBox="1"/>
      </xdr:nvSpPr>
      <xdr:spPr>
        <a:xfrm>
          <a:off x="15292017" y="1362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161043</xdr:rowOff>
    </xdr:from>
    <xdr:to>
      <xdr:col>67</xdr:col>
      <xdr:colOff>101600</xdr:colOff>
      <xdr:row>79</xdr:row>
      <xdr:rowOff>91193</xdr:rowOff>
    </xdr:to>
    <xdr:sp macro="" textlink="">
      <xdr:nvSpPr>
        <xdr:cNvPr id="655" name="楕円 654"/>
        <xdr:cNvSpPr/>
      </xdr:nvSpPr>
      <xdr:spPr>
        <a:xfrm>
          <a:off x="12763500" y="135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82320</xdr:rowOff>
    </xdr:from>
    <xdr:ext cx="469744" cy="259045"/>
    <xdr:sp macro="" textlink="">
      <xdr:nvSpPr>
        <xdr:cNvPr id="656" name="テキスト ボックス 655"/>
        <xdr:cNvSpPr txBox="1"/>
      </xdr:nvSpPr>
      <xdr:spPr>
        <a:xfrm>
          <a:off x="12579428" y="1362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8863</xdr:rowOff>
    </xdr:from>
    <xdr:to>
      <xdr:col>85</xdr:col>
      <xdr:colOff>126364</xdr:colOff>
      <xdr:row>98</xdr:row>
      <xdr:rowOff>132331</xdr:rowOff>
    </xdr:to>
    <xdr:cxnSp macro="">
      <xdr:nvCxnSpPr>
        <xdr:cNvPr id="678" name="直線コネクタ 677"/>
        <xdr:cNvCxnSpPr/>
      </xdr:nvCxnSpPr>
      <xdr:spPr>
        <a:xfrm flipV="1">
          <a:off x="16317595" y="15953713"/>
          <a:ext cx="1269" cy="98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136158</xdr:rowOff>
    </xdr:from>
    <xdr:ext cx="469744" cy="259045"/>
    <xdr:sp macro="" textlink="">
      <xdr:nvSpPr>
        <xdr:cNvPr id="679" name="積立金最小値テキスト"/>
        <xdr:cNvSpPr txBox="1"/>
      </xdr:nvSpPr>
      <xdr:spPr>
        <a:xfrm>
          <a:off x="16370300" y="1693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132331</xdr:rowOff>
    </xdr:from>
    <xdr:to>
      <xdr:col>86</xdr:col>
      <xdr:colOff>25400</xdr:colOff>
      <xdr:row>98</xdr:row>
      <xdr:rowOff>132331</xdr:rowOff>
    </xdr:to>
    <xdr:cxnSp macro="">
      <xdr:nvCxnSpPr>
        <xdr:cNvPr id="680" name="直線コネクタ 679"/>
        <xdr:cNvCxnSpPr/>
      </xdr:nvCxnSpPr>
      <xdr:spPr>
        <a:xfrm>
          <a:off x="16230600" y="1693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126990</xdr:rowOff>
    </xdr:from>
    <xdr:ext cx="599010" cy="259045"/>
    <xdr:sp macro="" textlink="">
      <xdr:nvSpPr>
        <xdr:cNvPr id="681" name="積立金最大値テキスト"/>
        <xdr:cNvSpPr txBox="1"/>
      </xdr:nvSpPr>
      <xdr:spPr>
        <a:xfrm>
          <a:off x="16370300" y="1572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8863</xdr:rowOff>
    </xdr:from>
    <xdr:to>
      <xdr:col>86</xdr:col>
      <xdr:colOff>25400</xdr:colOff>
      <xdr:row>93</xdr:row>
      <xdr:rowOff>8863</xdr:rowOff>
    </xdr:to>
    <xdr:cxnSp macro="">
      <xdr:nvCxnSpPr>
        <xdr:cNvPr id="682" name="直線コネクタ 681"/>
        <xdr:cNvCxnSpPr/>
      </xdr:nvCxnSpPr>
      <xdr:spPr>
        <a:xfrm>
          <a:off x="16230600" y="1595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134311</xdr:rowOff>
    </xdr:from>
    <xdr:to>
      <xdr:col>85</xdr:col>
      <xdr:colOff>127000</xdr:colOff>
      <xdr:row>93</xdr:row>
      <xdr:rowOff>8863</xdr:rowOff>
    </xdr:to>
    <xdr:cxnSp macro="">
      <xdr:nvCxnSpPr>
        <xdr:cNvPr id="683" name="直線コネクタ 682"/>
        <xdr:cNvCxnSpPr/>
      </xdr:nvCxnSpPr>
      <xdr:spPr>
        <a:xfrm>
          <a:off x="15481300" y="15907711"/>
          <a:ext cx="8382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60372</xdr:rowOff>
    </xdr:from>
    <xdr:ext cx="534377" cy="259045"/>
    <xdr:sp macro="" textlink="">
      <xdr:nvSpPr>
        <xdr:cNvPr id="684" name="積立金平均値テキスト"/>
        <xdr:cNvSpPr txBox="1"/>
      </xdr:nvSpPr>
      <xdr:spPr>
        <a:xfrm>
          <a:off x="16370300" y="16691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81945</xdr:rowOff>
    </xdr:from>
    <xdr:to>
      <xdr:col>85</xdr:col>
      <xdr:colOff>177800</xdr:colOff>
      <xdr:row>98</xdr:row>
      <xdr:rowOff>12095</xdr:rowOff>
    </xdr:to>
    <xdr:sp macro="" textlink="">
      <xdr:nvSpPr>
        <xdr:cNvPr id="685" name="フローチャート: 判断 684"/>
        <xdr:cNvSpPr/>
      </xdr:nvSpPr>
      <xdr:spPr>
        <a:xfrm>
          <a:off x="162687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134311</xdr:rowOff>
    </xdr:from>
    <xdr:to>
      <xdr:col>81</xdr:col>
      <xdr:colOff>50800</xdr:colOff>
      <xdr:row>93</xdr:row>
      <xdr:rowOff>110213</xdr:rowOff>
    </xdr:to>
    <xdr:cxnSp macro="">
      <xdr:nvCxnSpPr>
        <xdr:cNvPr id="686" name="直線コネクタ 685"/>
        <xdr:cNvCxnSpPr/>
      </xdr:nvCxnSpPr>
      <xdr:spPr>
        <a:xfrm flipV="1">
          <a:off x="14592300" y="15907711"/>
          <a:ext cx="889000" cy="1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168949</xdr:rowOff>
    </xdr:from>
    <xdr:to>
      <xdr:col>81</xdr:col>
      <xdr:colOff>101600</xdr:colOff>
      <xdr:row>97</xdr:row>
      <xdr:rowOff>99099</xdr:rowOff>
    </xdr:to>
    <xdr:sp macro="" textlink="">
      <xdr:nvSpPr>
        <xdr:cNvPr id="687" name="フローチャート: 判断 686"/>
        <xdr:cNvSpPr/>
      </xdr:nvSpPr>
      <xdr:spPr>
        <a:xfrm>
          <a:off x="15430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90226</xdr:rowOff>
    </xdr:from>
    <xdr:ext cx="599010" cy="259045"/>
    <xdr:sp macro="" textlink="">
      <xdr:nvSpPr>
        <xdr:cNvPr id="688" name="テキスト ボックス 687"/>
        <xdr:cNvSpPr txBox="1"/>
      </xdr:nvSpPr>
      <xdr:spPr>
        <a:xfrm>
          <a:off x="15181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69910</xdr:rowOff>
    </xdr:from>
    <xdr:to>
      <xdr:col>76</xdr:col>
      <xdr:colOff>114300</xdr:colOff>
      <xdr:row>93</xdr:row>
      <xdr:rowOff>110213</xdr:rowOff>
    </xdr:to>
    <xdr:cxnSp macro="">
      <xdr:nvCxnSpPr>
        <xdr:cNvPr id="689" name="直線コネクタ 688"/>
        <xdr:cNvCxnSpPr/>
      </xdr:nvCxnSpPr>
      <xdr:spPr>
        <a:xfrm>
          <a:off x="13703300" y="15671860"/>
          <a:ext cx="889000" cy="38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85855</xdr:rowOff>
    </xdr:from>
    <xdr:to>
      <xdr:col>76</xdr:col>
      <xdr:colOff>165100</xdr:colOff>
      <xdr:row>98</xdr:row>
      <xdr:rowOff>16005</xdr:rowOff>
    </xdr:to>
    <xdr:sp macro="" textlink="">
      <xdr:nvSpPr>
        <xdr:cNvPr id="690" name="フローチャート: 判断 689"/>
        <xdr:cNvSpPr/>
      </xdr:nvSpPr>
      <xdr:spPr>
        <a:xfrm>
          <a:off x="14541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7132</xdr:rowOff>
    </xdr:from>
    <xdr:ext cx="534377" cy="259045"/>
    <xdr:sp macro="" textlink="">
      <xdr:nvSpPr>
        <xdr:cNvPr id="691" name="テキスト ボックス 690"/>
        <xdr:cNvSpPr txBox="1"/>
      </xdr:nvSpPr>
      <xdr:spPr>
        <a:xfrm>
          <a:off x="14325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69910</xdr:rowOff>
    </xdr:from>
    <xdr:to>
      <xdr:col>71</xdr:col>
      <xdr:colOff>177800</xdr:colOff>
      <xdr:row>95</xdr:row>
      <xdr:rowOff>40246</xdr:rowOff>
    </xdr:to>
    <xdr:cxnSp macro="">
      <xdr:nvCxnSpPr>
        <xdr:cNvPr id="692" name="直線コネクタ 691"/>
        <xdr:cNvCxnSpPr/>
      </xdr:nvCxnSpPr>
      <xdr:spPr>
        <a:xfrm flipV="1">
          <a:off x="12814300" y="15671860"/>
          <a:ext cx="889000" cy="6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140539</xdr:rowOff>
    </xdr:from>
    <xdr:to>
      <xdr:col>72</xdr:col>
      <xdr:colOff>38100</xdr:colOff>
      <xdr:row>98</xdr:row>
      <xdr:rowOff>70689</xdr:rowOff>
    </xdr:to>
    <xdr:sp macro="" textlink="">
      <xdr:nvSpPr>
        <xdr:cNvPr id="693" name="フローチャート: 判断 692"/>
        <xdr:cNvSpPr/>
      </xdr:nvSpPr>
      <xdr:spPr>
        <a:xfrm>
          <a:off x="13652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61816</xdr:rowOff>
    </xdr:from>
    <xdr:ext cx="534377" cy="259045"/>
    <xdr:sp macro="" textlink="">
      <xdr:nvSpPr>
        <xdr:cNvPr id="694" name="テキスト ボックス 693"/>
        <xdr:cNvSpPr txBox="1"/>
      </xdr:nvSpPr>
      <xdr:spPr>
        <a:xfrm>
          <a:off x="13436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153025</xdr:rowOff>
    </xdr:from>
    <xdr:to>
      <xdr:col>67</xdr:col>
      <xdr:colOff>101600</xdr:colOff>
      <xdr:row>98</xdr:row>
      <xdr:rowOff>83175</xdr:rowOff>
    </xdr:to>
    <xdr:sp macro="" textlink="">
      <xdr:nvSpPr>
        <xdr:cNvPr id="695" name="フローチャート: 判断 694"/>
        <xdr:cNvSpPr/>
      </xdr:nvSpPr>
      <xdr:spPr>
        <a:xfrm>
          <a:off x="12763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74302</xdr:rowOff>
    </xdr:from>
    <xdr:ext cx="534377" cy="259045"/>
    <xdr:sp macro="" textlink="">
      <xdr:nvSpPr>
        <xdr:cNvPr id="696" name="テキスト ボックス 695"/>
        <xdr:cNvSpPr txBox="1"/>
      </xdr:nvSpPr>
      <xdr:spPr>
        <a:xfrm>
          <a:off x="12547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129513</xdr:rowOff>
    </xdr:from>
    <xdr:to>
      <xdr:col>85</xdr:col>
      <xdr:colOff>177800</xdr:colOff>
      <xdr:row>93</xdr:row>
      <xdr:rowOff>59663</xdr:rowOff>
    </xdr:to>
    <xdr:sp macro="" textlink="">
      <xdr:nvSpPr>
        <xdr:cNvPr id="702" name="楕円 701"/>
        <xdr:cNvSpPr/>
      </xdr:nvSpPr>
      <xdr:spPr>
        <a:xfrm>
          <a:off x="16268700" y="159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82540</xdr:rowOff>
    </xdr:from>
    <xdr:ext cx="599010" cy="259045"/>
    <xdr:sp macro="" textlink="">
      <xdr:nvSpPr>
        <xdr:cNvPr id="703" name="積立金該当値テキスト"/>
        <xdr:cNvSpPr txBox="1"/>
      </xdr:nvSpPr>
      <xdr:spPr>
        <a:xfrm>
          <a:off x="16370300" y="1585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83511</xdr:rowOff>
    </xdr:from>
    <xdr:to>
      <xdr:col>81</xdr:col>
      <xdr:colOff>101600</xdr:colOff>
      <xdr:row>93</xdr:row>
      <xdr:rowOff>13661</xdr:rowOff>
    </xdr:to>
    <xdr:sp macro="" textlink="">
      <xdr:nvSpPr>
        <xdr:cNvPr id="704" name="楕円 703"/>
        <xdr:cNvSpPr/>
      </xdr:nvSpPr>
      <xdr:spPr>
        <a:xfrm>
          <a:off x="15430500" y="158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30188</xdr:rowOff>
    </xdr:from>
    <xdr:ext cx="599010" cy="259045"/>
    <xdr:sp macro="" textlink="">
      <xdr:nvSpPr>
        <xdr:cNvPr id="705" name="テキスト ボックス 704"/>
        <xdr:cNvSpPr txBox="1"/>
      </xdr:nvSpPr>
      <xdr:spPr>
        <a:xfrm>
          <a:off x="15181795" y="1563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59413</xdr:rowOff>
    </xdr:from>
    <xdr:to>
      <xdr:col>76</xdr:col>
      <xdr:colOff>165100</xdr:colOff>
      <xdr:row>93</xdr:row>
      <xdr:rowOff>161013</xdr:rowOff>
    </xdr:to>
    <xdr:sp macro="" textlink="">
      <xdr:nvSpPr>
        <xdr:cNvPr id="706" name="楕円 705"/>
        <xdr:cNvSpPr/>
      </xdr:nvSpPr>
      <xdr:spPr>
        <a:xfrm>
          <a:off x="14541500" y="160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6090</xdr:rowOff>
    </xdr:from>
    <xdr:ext cx="599010" cy="259045"/>
    <xdr:sp macro="" textlink="">
      <xdr:nvSpPr>
        <xdr:cNvPr id="707" name="テキスト ボックス 706"/>
        <xdr:cNvSpPr txBox="1"/>
      </xdr:nvSpPr>
      <xdr:spPr>
        <a:xfrm>
          <a:off x="14292795" y="1577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19110</xdr:rowOff>
    </xdr:from>
    <xdr:to>
      <xdr:col>72</xdr:col>
      <xdr:colOff>38100</xdr:colOff>
      <xdr:row>91</xdr:row>
      <xdr:rowOff>120710</xdr:rowOff>
    </xdr:to>
    <xdr:sp macro="" textlink="">
      <xdr:nvSpPr>
        <xdr:cNvPr id="708" name="楕円 707"/>
        <xdr:cNvSpPr/>
      </xdr:nvSpPr>
      <xdr:spPr>
        <a:xfrm>
          <a:off x="13652500" y="156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137237</xdr:rowOff>
    </xdr:from>
    <xdr:ext cx="599010" cy="259045"/>
    <xdr:sp macro="" textlink="">
      <xdr:nvSpPr>
        <xdr:cNvPr id="709" name="テキスト ボックス 708"/>
        <xdr:cNvSpPr txBox="1"/>
      </xdr:nvSpPr>
      <xdr:spPr>
        <a:xfrm>
          <a:off x="13403795" y="1539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160896</xdr:rowOff>
    </xdr:from>
    <xdr:to>
      <xdr:col>67</xdr:col>
      <xdr:colOff>101600</xdr:colOff>
      <xdr:row>95</xdr:row>
      <xdr:rowOff>91046</xdr:rowOff>
    </xdr:to>
    <xdr:sp macro="" textlink="">
      <xdr:nvSpPr>
        <xdr:cNvPr id="710" name="楕円 709"/>
        <xdr:cNvSpPr/>
      </xdr:nvSpPr>
      <xdr:spPr>
        <a:xfrm>
          <a:off x="12763500" y="162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107573</xdr:rowOff>
    </xdr:from>
    <xdr:ext cx="599010" cy="259045"/>
    <xdr:sp macro="" textlink="">
      <xdr:nvSpPr>
        <xdr:cNvPr id="711" name="テキスト ボックス 710"/>
        <xdr:cNvSpPr txBox="1"/>
      </xdr:nvSpPr>
      <xdr:spPr>
        <a:xfrm>
          <a:off x="12514795" y="1605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5" name="直線コネクタ 734"/>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38" name="投資及び出資金最大値テキスト"/>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39" name="直線コネクタ 738"/>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1" name="投資及び出資金平均値テキスト"/>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2" name="フローチャート: 判断 741"/>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74930</xdr:rowOff>
    </xdr:from>
    <xdr:to>
      <xdr:col>111</xdr:col>
      <xdr:colOff>177800</xdr:colOff>
      <xdr:row>39</xdr:row>
      <xdr:rowOff>44450</xdr:rowOff>
    </xdr:to>
    <xdr:cxnSp macro="">
      <xdr:nvCxnSpPr>
        <xdr:cNvPr id="743" name="直線コネクタ 742"/>
        <xdr:cNvCxnSpPr/>
      </xdr:nvCxnSpPr>
      <xdr:spPr>
        <a:xfrm>
          <a:off x="20434300" y="65900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4" name="フローチャート: 判断 743"/>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5" name="テキスト ボックス 744"/>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74930</xdr:rowOff>
    </xdr:from>
    <xdr:to>
      <xdr:col>107</xdr:col>
      <xdr:colOff>50800</xdr:colOff>
      <xdr:row>39</xdr:row>
      <xdr:rowOff>44450</xdr:rowOff>
    </xdr:to>
    <xdr:cxnSp macro="">
      <xdr:nvCxnSpPr>
        <xdr:cNvPr id="746" name="直線コネクタ 745"/>
        <xdr:cNvCxnSpPr/>
      </xdr:nvCxnSpPr>
      <xdr:spPr>
        <a:xfrm flipV="1">
          <a:off x="19545300" y="65900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47" name="フローチャート: 判断 746"/>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48" name="テキスト ボックス 747"/>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0" name="フローチャート: 判断 749"/>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1" name="テキスト ボックス 750"/>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2" name="フローチャート: 判断 751"/>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3" name="テキスト ボックス 752"/>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24130</xdr:rowOff>
    </xdr:from>
    <xdr:to>
      <xdr:col>107</xdr:col>
      <xdr:colOff>101600</xdr:colOff>
      <xdr:row>38</xdr:row>
      <xdr:rowOff>125730</xdr:rowOff>
    </xdr:to>
    <xdr:sp macro="" textlink="">
      <xdr:nvSpPr>
        <xdr:cNvPr id="763" name="楕円 762"/>
        <xdr:cNvSpPr/>
      </xdr:nvSpPr>
      <xdr:spPr>
        <a:xfrm>
          <a:off x="20383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116857</xdr:rowOff>
    </xdr:from>
    <xdr:ext cx="469744" cy="259045"/>
    <xdr:sp macro="" textlink="">
      <xdr:nvSpPr>
        <xdr:cNvPr id="764" name="テキスト ボックス 763"/>
        <xdr:cNvSpPr txBox="1"/>
      </xdr:nvSpPr>
      <xdr:spPr>
        <a:xfrm>
          <a:off x="20199428"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4" name="直線コネクタ 793"/>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797" name="貸付金最大値テキスト"/>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798" name="直線コネクタ 797"/>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28421</xdr:rowOff>
    </xdr:from>
    <xdr:to>
      <xdr:col>116</xdr:col>
      <xdr:colOff>63500</xdr:colOff>
      <xdr:row>58</xdr:row>
      <xdr:rowOff>35834</xdr:rowOff>
    </xdr:to>
    <xdr:cxnSp macro="">
      <xdr:nvCxnSpPr>
        <xdr:cNvPr id="799" name="直線コネクタ 798"/>
        <xdr:cNvCxnSpPr/>
      </xdr:nvCxnSpPr>
      <xdr:spPr>
        <a:xfrm flipV="1">
          <a:off x="21323300" y="9972521"/>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71686</xdr:rowOff>
    </xdr:from>
    <xdr:ext cx="469744" cy="259045"/>
    <xdr:sp macro="" textlink="">
      <xdr:nvSpPr>
        <xdr:cNvPr id="800" name="貸付金平均値テキスト"/>
        <xdr:cNvSpPr txBox="1"/>
      </xdr:nvSpPr>
      <xdr:spPr>
        <a:xfrm>
          <a:off x="22212300" y="10015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1" name="フローチャート: 判断 800"/>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35834</xdr:rowOff>
    </xdr:from>
    <xdr:to>
      <xdr:col>111</xdr:col>
      <xdr:colOff>177800</xdr:colOff>
      <xdr:row>58</xdr:row>
      <xdr:rowOff>40781</xdr:rowOff>
    </xdr:to>
    <xdr:cxnSp macro="">
      <xdr:nvCxnSpPr>
        <xdr:cNvPr id="802" name="直線コネクタ 801"/>
        <xdr:cNvCxnSpPr/>
      </xdr:nvCxnSpPr>
      <xdr:spPr>
        <a:xfrm flipV="1">
          <a:off x="20434300" y="9979934"/>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3" name="フローチャート: 判断 802"/>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4" name="テキスト ボックス 803"/>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40781</xdr:rowOff>
    </xdr:from>
    <xdr:to>
      <xdr:col>107</xdr:col>
      <xdr:colOff>50800</xdr:colOff>
      <xdr:row>58</xdr:row>
      <xdr:rowOff>44896</xdr:rowOff>
    </xdr:to>
    <xdr:cxnSp macro="">
      <xdr:nvCxnSpPr>
        <xdr:cNvPr id="805" name="直線コネクタ 804"/>
        <xdr:cNvCxnSpPr/>
      </xdr:nvCxnSpPr>
      <xdr:spPr>
        <a:xfrm flipV="1">
          <a:off x="19545300" y="998488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06" name="フローチャート: 判断 805"/>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07" name="テキスト ボックス 806"/>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44896</xdr:rowOff>
    </xdr:from>
    <xdr:to>
      <xdr:col>102</xdr:col>
      <xdr:colOff>114300</xdr:colOff>
      <xdr:row>58</xdr:row>
      <xdr:rowOff>68034</xdr:rowOff>
    </xdr:to>
    <xdr:cxnSp macro="">
      <xdr:nvCxnSpPr>
        <xdr:cNvPr id="808" name="直線コネクタ 807"/>
        <xdr:cNvCxnSpPr/>
      </xdr:nvCxnSpPr>
      <xdr:spPr>
        <a:xfrm flipV="1">
          <a:off x="18656300" y="9988996"/>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09" name="フローチャート: 判断 808"/>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61906</xdr:rowOff>
    </xdr:from>
    <xdr:ext cx="469744" cy="259045"/>
    <xdr:sp macro="" textlink="">
      <xdr:nvSpPr>
        <xdr:cNvPr id="810" name="テキスト ボックス 809"/>
        <xdr:cNvSpPr txBox="1"/>
      </xdr:nvSpPr>
      <xdr:spPr>
        <a:xfrm>
          <a:off x="19310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1" name="フローチャート: 判断 810"/>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33494</xdr:rowOff>
    </xdr:from>
    <xdr:ext cx="469744" cy="259045"/>
    <xdr:sp macro="" textlink="">
      <xdr:nvSpPr>
        <xdr:cNvPr id="812" name="テキスト ボックス 811"/>
        <xdr:cNvSpPr txBox="1"/>
      </xdr:nvSpPr>
      <xdr:spPr>
        <a:xfrm>
          <a:off x="18421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149071</xdr:rowOff>
    </xdr:from>
    <xdr:to>
      <xdr:col>116</xdr:col>
      <xdr:colOff>114300</xdr:colOff>
      <xdr:row>58</xdr:row>
      <xdr:rowOff>79221</xdr:rowOff>
    </xdr:to>
    <xdr:sp macro="" textlink="">
      <xdr:nvSpPr>
        <xdr:cNvPr id="818" name="楕円 817"/>
        <xdr:cNvSpPr/>
      </xdr:nvSpPr>
      <xdr:spPr>
        <a:xfrm>
          <a:off x="22110700" y="99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498</xdr:rowOff>
    </xdr:from>
    <xdr:ext cx="534377" cy="259045"/>
    <xdr:sp macro="" textlink="">
      <xdr:nvSpPr>
        <xdr:cNvPr id="819" name="貸付金該当値テキスト"/>
        <xdr:cNvSpPr txBox="1"/>
      </xdr:nvSpPr>
      <xdr:spPr>
        <a:xfrm>
          <a:off x="22212300" y="97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156484</xdr:rowOff>
    </xdr:from>
    <xdr:to>
      <xdr:col>112</xdr:col>
      <xdr:colOff>38100</xdr:colOff>
      <xdr:row>58</xdr:row>
      <xdr:rowOff>86634</xdr:rowOff>
    </xdr:to>
    <xdr:sp macro="" textlink="">
      <xdr:nvSpPr>
        <xdr:cNvPr id="820" name="楕円 819"/>
        <xdr:cNvSpPr/>
      </xdr:nvSpPr>
      <xdr:spPr>
        <a:xfrm>
          <a:off x="21272500" y="99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103161</xdr:rowOff>
    </xdr:from>
    <xdr:ext cx="534377" cy="259045"/>
    <xdr:sp macro="" textlink="">
      <xdr:nvSpPr>
        <xdr:cNvPr id="821" name="テキスト ボックス 820"/>
        <xdr:cNvSpPr txBox="1"/>
      </xdr:nvSpPr>
      <xdr:spPr>
        <a:xfrm>
          <a:off x="21056111" y="970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161431</xdr:rowOff>
    </xdr:from>
    <xdr:to>
      <xdr:col>107</xdr:col>
      <xdr:colOff>101600</xdr:colOff>
      <xdr:row>58</xdr:row>
      <xdr:rowOff>91581</xdr:rowOff>
    </xdr:to>
    <xdr:sp macro="" textlink="">
      <xdr:nvSpPr>
        <xdr:cNvPr id="822" name="楕円 821"/>
        <xdr:cNvSpPr/>
      </xdr:nvSpPr>
      <xdr:spPr>
        <a:xfrm>
          <a:off x="20383500" y="99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108108</xdr:rowOff>
    </xdr:from>
    <xdr:ext cx="534377" cy="259045"/>
    <xdr:sp macro="" textlink="">
      <xdr:nvSpPr>
        <xdr:cNvPr id="823" name="テキスト ボックス 822"/>
        <xdr:cNvSpPr txBox="1"/>
      </xdr:nvSpPr>
      <xdr:spPr>
        <a:xfrm>
          <a:off x="20167111" y="97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165546</xdr:rowOff>
    </xdr:from>
    <xdr:to>
      <xdr:col>102</xdr:col>
      <xdr:colOff>165100</xdr:colOff>
      <xdr:row>58</xdr:row>
      <xdr:rowOff>95696</xdr:rowOff>
    </xdr:to>
    <xdr:sp macro="" textlink="">
      <xdr:nvSpPr>
        <xdr:cNvPr id="824" name="楕円 823"/>
        <xdr:cNvSpPr/>
      </xdr:nvSpPr>
      <xdr:spPr>
        <a:xfrm>
          <a:off x="19494500" y="993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112223</xdr:rowOff>
    </xdr:from>
    <xdr:ext cx="534377" cy="259045"/>
    <xdr:sp macro="" textlink="">
      <xdr:nvSpPr>
        <xdr:cNvPr id="825" name="テキスト ボックス 824"/>
        <xdr:cNvSpPr txBox="1"/>
      </xdr:nvSpPr>
      <xdr:spPr>
        <a:xfrm>
          <a:off x="19278111" y="97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17234</xdr:rowOff>
    </xdr:from>
    <xdr:to>
      <xdr:col>98</xdr:col>
      <xdr:colOff>38100</xdr:colOff>
      <xdr:row>58</xdr:row>
      <xdr:rowOff>118834</xdr:rowOff>
    </xdr:to>
    <xdr:sp macro="" textlink="">
      <xdr:nvSpPr>
        <xdr:cNvPr id="826" name="楕円 825"/>
        <xdr:cNvSpPr/>
      </xdr:nvSpPr>
      <xdr:spPr>
        <a:xfrm>
          <a:off x="18605500" y="99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135361</xdr:rowOff>
    </xdr:from>
    <xdr:ext cx="534377" cy="259045"/>
    <xdr:sp macro="" textlink="">
      <xdr:nvSpPr>
        <xdr:cNvPr id="827" name="テキスト ボックス 826"/>
        <xdr:cNvSpPr txBox="1"/>
      </xdr:nvSpPr>
      <xdr:spPr>
        <a:xfrm>
          <a:off x="18389111" y="973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2" name="直線コネクタ 851"/>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3" name="繰出金最小値テキスト"/>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4" name="直線コネクタ 853"/>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5" name="繰出金最大値テキスト"/>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56" name="直線コネクタ 855"/>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17628</xdr:rowOff>
    </xdr:from>
    <xdr:to>
      <xdr:col>116</xdr:col>
      <xdr:colOff>63500</xdr:colOff>
      <xdr:row>73</xdr:row>
      <xdr:rowOff>134341</xdr:rowOff>
    </xdr:to>
    <xdr:cxnSp macro="">
      <xdr:nvCxnSpPr>
        <xdr:cNvPr id="857" name="直線コネクタ 856"/>
        <xdr:cNvCxnSpPr/>
      </xdr:nvCxnSpPr>
      <xdr:spPr>
        <a:xfrm>
          <a:off x="21323300" y="12362028"/>
          <a:ext cx="838200" cy="2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58" name="繰出金平均値テキスト"/>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59" name="フローチャート: 判断 858"/>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17628</xdr:rowOff>
    </xdr:from>
    <xdr:to>
      <xdr:col>111</xdr:col>
      <xdr:colOff>177800</xdr:colOff>
      <xdr:row>73</xdr:row>
      <xdr:rowOff>100457</xdr:rowOff>
    </xdr:to>
    <xdr:cxnSp macro="">
      <xdr:nvCxnSpPr>
        <xdr:cNvPr id="860" name="直線コネクタ 859"/>
        <xdr:cNvCxnSpPr/>
      </xdr:nvCxnSpPr>
      <xdr:spPr>
        <a:xfrm flipV="1">
          <a:off x="20434300" y="12362028"/>
          <a:ext cx="889000" cy="25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1" name="フローチャート: 判断 860"/>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2" name="テキスト ボックス 861"/>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100457</xdr:rowOff>
    </xdr:from>
    <xdr:to>
      <xdr:col>107</xdr:col>
      <xdr:colOff>50800</xdr:colOff>
      <xdr:row>74</xdr:row>
      <xdr:rowOff>128536</xdr:rowOff>
    </xdr:to>
    <xdr:cxnSp macro="">
      <xdr:nvCxnSpPr>
        <xdr:cNvPr id="863" name="直線コネクタ 862"/>
        <xdr:cNvCxnSpPr/>
      </xdr:nvCxnSpPr>
      <xdr:spPr>
        <a:xfrm flipV="1">
          <a:off x="19545300" y="12616307"/>
          <a:ext cx="889000" cy="19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4" name="フローチャート: 判断 863"/>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5" name="テキスト ボックス 864"/>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128536</xdr:rowOff>
    </xdr:from>
    <xdr:to>
      <xdr:col>102</xdr:col>
      <xdr:colOff>114300</xdr:colOff>
      <xdr:row>75</xdr:row>
      <xdr:rowOff>32169</xdr:rowOff>
    </xdr:to>
    <xdr:cxnSp macro="">
      <xdr:nvCxnSpPr>
        <xdr:cNvPr id="866" name="直線コネクタ 865"/>
        <xdr:cNvCxnSpPr/>
      </xdr:nvCxnSpPr>
      <xdr:spPr>
        <a:xfrm flipV="1">
          <a:off x="18656300" y="12815836"/>
          <a:ext cx="889000" cy="7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67" name="フローチャート: 判断 866"/>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68" name="テキスト ボックス 867"/>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69" name="フローチャート: 判断 868"/>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0" name="テキスト ボックス 869"/>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83541</xdr:rowOff>
    </xdr:from>
    <xdr:to>
      <xdr:col>116</xdr:col>
      <xdr:colOff>114300</xdr:colOff>
      <xdr:row>74</xdr:row>
      <xdr:rowOff>13691</xdr:rowOff>
    </xdr:to>
    <xdr:sp macro="" textlink="">
      <xdr:nvSpPr>
        <xdr:cNvPr id="876" name="楕円 875"/>
        <xdr:cNvSpPr/>
      </xdr:nvSpPr>
      <xdr:spPr>
        <a:xfrm>
          <a:off x="22110700" y="125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106418</xdr:rowOff>
    </xdr:from>
    <xdr:ext cx="599010" cy="259045"/>
    <xdr:sp macro="" textlink="">
      <xdr:nvSpPr>
        <xdr:cNvPr id="877" name="繰出金該当値テキスト"/>
        <xdr:cNvSpPr txBox="1"/>
      </xdr:nvSpPr>
      <xdr:spPr>
        <a:xfrm>
          <a:off x="22212300" y="1245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138278</xdr:rowOff>
    </xdr:from>
    <xdr:to>
      <xdr:col>112</xdr:col>
      <xdr:colOff>38100</xdr:colOff>
      <xdr:row>72</xdr:row>
      <xdr:rowOff>68428</xdr:rowOff>
    </xdr:to>
    <xdr:sp macro="" textlink="">
      <xdr:nvSpPr>
        <xdr:cNvPr id="878" name="楕円 877"/>
        <xdr:cNvSpPr/>
      </xdr:nvSpPr>
      <xdr:spPr>
        <a:xfrm>
          <a:off x="21272500" y="123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84955</xdr:rowOff>
    </xdr:from>
    <xdr:ext cx="599010" cy="259045"/>
    <xdr:sp macro="" textlink="">
      <xdr:nvSpPr>
        <xdr:cNvPr id="879" name="テキスト ボックス 878"/>
        <xdr:cNvSpPr txBox="1"/>
      </xdr:nvSpPr>
      <xdr:spPr>
        <a:xfrm>
          <a:off x="21023795" y="1208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49657</xdr:rowOff>
    </xdr:from>
    <xdr:to>
      <xdr:col>107</xdr:col>
      <xdr:colOff>101600</xdr:colOff>
      <xdr:row>73</xdr:row>
      <xdr:rowOff>151257</xdr:rowOff>
    </xdr:to>
    <xdr:sp macro="" textlink="">
      <xdr:nvSpPr>
        <xdr:cNvPr id="880" name="楕円 879"/>
        <xdr:cNvSpPr/>
      </xdr:nvSpPr>
      <xdr:spPr>
        <a:xfrm>
          <a:off x="20383500" y="1256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167784</xdr:rowOff>
    </xdr:from>
    <xdr:ext cx="599010" cy="259045"/>
    <xdr:sp macro="" textlink="">
      <xdr:nvSpPr>
        <xdr:cNvPr id="881" name="テキスト ボックス 880"/>
        <xdr:cNvSpPr txBox="1"/>
      </xdr:nvSpPr>
      <xdr:spPr>
        <a:xfrm>
          <a:off x="20134795" y="1234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77736</xdr:rowOff>
    </xdr:from>
    <xdr:to>
      <xdr:col>102</xdr:col>
      <xdr:colOff>165100</xdr:colOff>
      <xdr:row>75</xdr:row>
      <xdr:rowOff>7886</xdr:rowOff>
    </xdr:to>
    <xdr:sp macro="" textlink="">
      <xdr:nvSpPr>
        <xdr:cNvPr id="882" name="楕円 881"/>
        <xdr:cNvSpPr/>
      </xdr:nvSpPr>
      <xdr:spPr>
        <a:xfrm>
          <a:off x="19494500" y="12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24413</xdr:rowOff>
    </xdr:from>
    <xdr:ext cx="534377" cy="259045"/>
    <xdr:sp macro="" textlink="">
      <xdr:nvSpPr>
        <xdr:cNvPr id="883" name="テキスト ボックス 882"/>
        <xdr:cNvSpPr txBox="1"/>
      </xdr:nvSpPr>
      <xdr:spPr>
        <a:xfrm>
          <a:off x="19278111" y="125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152819</xdr:rowOff>
    </xdr:from>
    <xdr:to>
      <xdr:col>98</xdr:col>
      <xdr:colOff>38100</xdr:colOff>
      <xdr:row>75</xdr:row>
      <xdr:rowOff>82969</xdr:rowOff>
    </xdr:to>
    <xdr:sp macro="" textlink="">
      <xdr:nvSpPr>
        <xdr:cNvPr id="884" name="楕円 883"/>
        <xdr:cNvSpPr/>
      </xdr:nvSpPr>
      <xdr:spPr>
        <a:xfrm>
          <a:off x="18605500" y="128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99496</xdr:rowOff>
    </xdr:from>
    <xdr:ext cx="534377" cy="259045"/>
    <xdr:sp macro="" textlink="">
      <xdr:nvSpPr>
        <xdr:cNvPr id="885" name="テキスト ボックス 884"/>
        <xdr:cNvSpPr txBox="1"/>
      </xdr:nvSpPr>
      <xdr:spPr>
        <a:xfrm>
          <a:off x="18389111" y="126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８１７，８３９円となっている。主な構成項目である物件費は、住民一人当たり３９１，４０３円となっており、地域消費活性化対策として実施した玄海町みんなで応援券発行事業、新型コロナウイルス感染症対策費及び保有施設の指定管理業務委託等により類似団体平均と比べて高い水準にある。普通建設事業費については住民一人当たり１７０，７７０円となっており、類似団体平均と比べて低い水準にある。　これは、大規模な施設更新工事である庁舎空調設備更新工事が令和元年度に完了したからである。また、積立金については、住民一人当たり４３２，２３４円となっており、ふるさと応援寄附金基金及び電源立地地域対策交付金基金により類似団体平均と比べて高い水準にある。また、補助費等の住民一人当たり３５７，９１０円と前年度２８０，５８１円から７７，３２９円増となっているが、これは導水管新設のための水道事業会計繰出金（建設改良費分）等が影響している。</a:t>
          </a:r>
        </a:p>
        <a:p>
          <a:r>
            <a:rPr kumimoji="1" lang="ja-JP" altLang="en-US" sz="1300">
              <a:latin typeface="ＭＳ Ｐゴシック" panose="020B0600070205080204" pitchFamily="50" charset="-128"/>
              <a:ea typeface="ＭＳ Ｐゴシック" panose="020B0600070205080204" pitchFamily="50" charset="-128"/>
            </a:rPr>
            <a:t>　本町独自及び単独の施策に係る経費により、総じて類似団体と比較し経費が高い傾向にある。今後も人口減少が見込まれる中、健全な財政運営を続けるためにも、事務事業の見直しや取捨選択、原子力関連歳入以外の財源確保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
5,119
35.92
9,777,290
9,325,518
272,377
3,255,295
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16002</xdr:rowOff>
    </xdr:from>
    <xdr:to>
      <xdr:col>24</xdr:col>
      <xdr:colOff>63500</xdr:colOff>
      <xdr:row>32</xdr:row>
      <xdr:rowOff>169672</xdr:rowOff>
    </xdr:to>
    <xdr:cxnSp macro="">
      <xdr:nvCxnSpPr>
        <xdr:cNvPr id="61" name="直線コネクタ 60"/>
        <xdr:cNvCxnSpPr/>
      </xdr:nvCxnSpPr>
      <xdr:spPr>
        <a:xfrm flipV="1">
          <a:off x="3797300" y="5330952"/>
          <a:ext cx="838200"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58293</xdr:rowOff>
    </xdr:from>
    <xdr:to>
      <xdr:col>19</xdr:col>
      <xdr:colOff>177800</xdr:colOff>
      <xdr:row>32</xdr:row>
      <xdr:rowOff>169672</xdr:rowOff>
    </xdr:to>
    <xdr:cxnSp macro="">
      <xdr:nvCxnSpPr>
        <xdr:cNvPr id="64" name="直線コネクタ 63"/>
        <xdr:cNvCxnSpPr/>
      </xdr:nvCxnSpPr>
      <xdr:spPr>
        <a:xfrm>
          <a:off x="2908300" y="5373243"/>
          <a:ext cx="889000" cy="2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58293</xdr:rowOff>
    </xdr:from>
    <xdr:to>
      <xdr:col>15</xdr:col>
      <xdr:colOff>50800</xdr:colOff>
      <xdr:row>31</xdr:row>
      <xdr:rowOff>106172</xdr:rowOff>
    </xdr:to>
    <xdr:cxnSp macro="">
      <xdr:nvCxnSpPr>
        <xdr:cNvPr id="67" name="直線コネクタ 66"/>
        <xdr:cNvCxnSpPr/>
      </xdr:nvCxnSpPr>
      <xdr:spPr>
        <a:xfrm flipV="1">
          <a:off x="2019300" y="5373243"/>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1524</xdr:rowOff>
    </xdr:from>
    <xdr:to>
      <xdr:col>10</xdr:col>
      <xdr:colOff>114300</xdr:colOff>
      <xdr:row>31</xdr:row>
      <xdr:rowOff>106172</xdr:rowOff>
    </xdr:to>
    <xdr:cxnSp macro="">
      <xdr:nvCxnSpPr>
        <xdr:cNvPr id="70" name="直線コネクタ 69"/>
        <xdr:cNvCxnSpPr/>
      </xdr:nvCxnSpPr>
      <xdr:spPr>
        <a:xfrm>
          <a:off x="1130300" y="5316474"/>
          <a:ext cx="8890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136652</xdr:rowOff>
    </xdr:from>
    <xdr:to>
      <xdr:col>24</xdr:col>
      <xdr:colOff>114300</xdr:colOff>
      <xdr:row>31</xdr:row>
      <xdr:rowOff>66802</xdr:rowOff>
    </xdr:to>
    <xdr:sp macro="" textlink="">
      <xdr:nvSpPr>
        <xdr:cNvPr id="80" name="楕円 79"/>
        <xdr:cNvSpPr/>
      </xdr:nvSpPr>
      <xdr:spPr>
        <a:xfrm>
          <a:off x="4584700" y="528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89679</xdr:rowOff>
    </xdr:from>
    <xdr:ext cx="534377" cy="259045"/>
    <xdr:sp macro="" textlink="">
      <xdr:nvSpPr>
        <xdr:cNvPr id="81" name="議会費該当値テキスト"/>
        <xdr:cNvSpPr txBox="1"/>
      </xdr:nvSpPr>
      <xdr:spPr>
        <a:xfrm>
          <a:off x="4686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118872</xdr:rowOff>
    </xdr:from>
    <xdr:to>
      <xdr:col>20</xdr:col>
      <xdr:colOff>38100</xdr:colOff>
      <xdr:row>33</xdr:row>
      <xdr:rowOff>49022</xdr:rowOff>
    </xdr:to>
    <xdr:sp macro="" textlink="">
      <xdr:nvSpPr>
        <xdr:cNvPr id="82" name="楕円 81"/>
        <xdr:cNvSpPr/>
      </xdr:nvSpPr>
      <xdr:spPr>
        <a:xfrm>
          <a:off x="3746500" y="56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65549</xdr:rowOff>
    </xdr:from>
    <xdr:ext cx="534377" cy="259045"/>
    <xdr:sp macro="" textlink="">
      <xdr:nvSpPr>
        <xdr:cNvPr id="83" name="テキスト ボックス 82"/>
        <xdr:cNvSpPr txBox="1"/>
      </xdr:nvSpPr>
      <xdr:spPr>
        <a:xfrm>
          <a:off x="3530111" y="53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7493</xdr:rowOff>
    </xdr:from>
    <xdr:to>
      <xdr:col>15</xdr:col>
      <xdr:colOff>101600</xdr:colOff>
      <xdr:row>31</xdr:row>
      <xdr:rowOff>109093</xdr:rowOff>
    </xdr:to>
    <xdr:sp macro="" textlink="">
      <xdr:nvSpPr>
        <xdr:cNvPr id="84" name="楕円 83"/>
        <xdr:cNvSpPr/>
      </xdr:nvSpPr>
      <xdr:spPr>
        <a:xfrm>
          <a:off x="2857500" y="53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125620</xdr:rowOff>
    </xdr:from>
    <xdr:ext cx="534377" cy="259045"/>
    <xdr:sp macro="" textlink="">
      <xdr:nvSpPr>
        <xdr:cNvPr id="85" name="テキスト ボックス 84"/>
        <xdr:cNvSpPr txBox="1"/>
      </xdr:nvSpPr>
      <xdr:spPr>
        <a:xfrm>
          <a:off x="2641111"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55372</xdr:rowOff>
    </xdr:from>
    <xdr:to>
      <xdr:col>10</xdr:col>
      <xdr:colOff>165100</xdr:colOff>
      <xdr:row>31</xdr:row>
      <xdr:rowOff>156972</xdr:rowOff>
    </xdr:to>
    <xdr:sp macro="" textlink="">
      <xdr:nvSpPr>
        <xdr:cNvPr id="86" name="楕円 85"/>
        <xdr:cNvSpPr/>
      </xdr:nvSpPr>
      <xdr:spPr>
        <a:xfrm>
          <a:off x="1968500" y="53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2049</xdr:rowOff>
    </xdr:from>
    <xdr:ext cx="534377" cy="259045"/>
    <xdr:sp macro="" textlink="">
      <xdr:nvSpPr>
        <xdr:cNvPr id="87" name="テキスト ボックス 86"/>
        <xdr:cNvSpPr txBox="1"/>
      </xdr:nvSpPr>
      <xdr:spPr>
        <a:xfrm>
          <a:off x="1752111" y="51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122174</xdr:rowOff>
    </xdr:from>
    <xdr:to>
      <xdr:col>6</xdr:col>
      <xdr:colOff>38100</xdr:colOff>
      <xdr:row>31</xdr:row>
      <xdr:rowOff>52324</xdr:rowOff>
    </xdr:to>
    <xdr:sp macro="" textlink="">
      <xdr:nvSpPr>
        <xdr:cNvPr id="88" name="楕円 87"/>
        <xdr:cNvSpPr/>
      </xdr:nvSpPr>
      <xdr:spPr>
        <a:xfrm>
          <a:off x="1079500" y="52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68851</xdr:rowOff>
    </xdr:from>
    <xdr:ext cx="534377" cy="259045"/>
    <xdr:sp macro="" textlink="">
      <xdr:nvSpPr>
        <xdr:cNvPr id="89" name="テキスト ボックス 88"/>
        <xdr:cNvSpPr txBox="1"/>
      </xdr:nvSpPr>
      <xdr:spPr>
        <a:xfrm>
          <a:off x="863111" y="504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78340</xdr:rowOff>
    </xdr:from>
    <xdr:to>
      <xdr:col>24</xdr:col>
      <xdr:colOff>63500</xdr:colOff>
      <xdr:row>51</xdr:row>
      <xdr:rowOff>116414</xdr:rowOff>
    </xdr:to>
    <xdr:cxnSp macro="">
      <xdr:nvCxnSpPr>
        <xdr:cNvPr id="120" name="直線コネクタ 119"/>
        <xdr:cNvCxnSpPr/>
      </xdr:nvCxnSpPr>
      <xdr:spPr>
        <a:xfrm flipV="1">
          <a:off x="3797300" y="8822290"/>
          <a:ext cx="838200" cy="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xdr:cNvSpPr txBox="1"/>
      </xdr:nvSpPr>
      <xdr:spPr>
        <a:xfrm>
          <a:off x="4686300" y="9740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76064</xdr:rowOff>
    </xdr:from>
    <xdr:to>
      <xdr:col>19</xdr:col>
      <xdr:colOff>177800</xdr:colOff>
      <xdr:row>51</xdr:row>
      <xdr:rowOff>116414</xdr:rowOff>
    </xdr:to>
    <xdr:cxnSp macro="">
      <xdr:nvCxnSpPr>
        <xdr:cNvPr id="123" name="直線コネクタ 122"/>
        <xdr:cNvCxnSpPr/>
      </xdr:nvCxnSpPr>
      <xdr:spPr>
        <a:xfrm>
          <a:off x="2908300" y="8820014"/>
          <a:ext cx="889000" cy="4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160021</xdr:rowOff>
    </xdr:from>
    <xdr:to>
      <xdr:col>15</xdr:col>
      <xdr:colOff>50800</xdr:colOff>
      <xdr:row>51</xdr:row>
      <xdr:rowOff>76064</xdr:rowOff>
    </xdr:to>
    <xdr:cxnSp macro="">
      <xdr:nvCxnSpPr>
        <xdr:cNvPr id="126" name="直線コネクタ 125"/>
        <xdr:cNvCxnSpPr/>
      </xdr:nvCxnSpPr>
      <xdr:spPr>
        <a:xfrm>
          <a:off x="2019300" y="8732521"/>
          <a:ext cx="889000" cy="8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160021</xdr:rowOff>
    </xdr:from>
    <xdr:to>
      <xdr:col>10</xdr:col>
      <xdr:colOff>114300</xdr:colOff>
      <xdr:row>54</xdr:row>
      <xdr:rowOff>92540</xdr:rowOff>
    </xdr:to>
    <xdr:cxnSp macro="">
      <xdr:nvCxnSpPr>
        <xdr:cNvPr id="129" name="直線コネクタ 128"/>
        <xdr:cNvCxnSpPr/>
      </xdr:nvCxnSpPr>
      <xdr:spPr>
        <a:xfrm flipV="1">
          <a:off x="1130300" y="8732521"/>
          <a:ext cx="889000" cy="6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27540</xdr:rowOff>
    </xdr:from>
    <xdr:to>
      <xdr:col>24</xdr:col>
      <xdr:colOff>114300</xdr:colOff>
      <xdr:row>51</xdr:row>
      <xdr:rowOff>129140</xdr:rowOff>
    </xdr:to>
    <xdr:sp macro="" textlink="">
      <xdr:nvSpPr>
        <xdr:cNvPr id="139" name="楕円 138"/>
        <xdr:cNvSpPr/>
      </xdr:nvSpPr>
      <xdr:spPr>
        <a:xfrm>
          <a:off x="4584700" y="87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123271</xdr:rowOff>
    </xdr:from>
    <xdr:ext cx="599010" cy="259045"/>
    <xdr:sp macro="" textlink="">
      <xdr:nvSpPr>
        <xdr:cNvPr id="140" name="総務費該当値テキスト"/>
        <xdr:cNvSpPr txBox="1"/>
      </xdr:nvSpPr>
      <xdr:spPr>
        <a:xfrm>
          <a:off x="4686300" y="869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65614</xdr:rowOff>
    </xdr:from>
    <xdr:to>
      <xdr:col>20</xdr:col>
      <xdr:colOff>38100</xdr:colOff>
      <xdr:row>51</xdr:row>
      <xdr:rowOff>167214</xdr:rowOff>
    </xdr:to>
    <xdr:sp macro="" textlink="">
      <xdr:nvSpPr>
        <xdr:cNvPr id="141" name="楕円 140"/>
        <xdr:cNvSpPr/>
      </xdr:nvSpPr>
      <xdr:spPr>
        <a:xfrm>
          <a:off x="3746500" y="88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12291</xdr:rowOff>
    </xdr:from>
    <xdr:ext cx="599010" cy="259045"/>
    <xdr:sp macro="" textlink="">
      <xdr:nvSpPr>
        <xdr:cNvPr id="142" name="テキスト ボックス 141"/>
        <xdr:cNvSpPr txBox="1"/>
      </xdr:nvSpPr>
      <xdr:spPr>
        <a:xfrm>
          <a:off x="3497795" y="858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25264</xdr:rowOff>
    </xdr:from>
    <xdr:to>
      <xdr:col>15</xdr:col>
      <xdr:colOff>101600</xdr:colOff>
      <xdr:row>51</xdr:row>
      <xdr:rowOff>126864</xdr:rowOff>
    </xdr:to>
    <xdr:sp macro="" textlink="">
      <xdr:nvSpPr>
        <xdr:cNvPr id="143" name="楕円 142"/>
        <xdr:cNvSpPr/>
      </xdr:nvSpPr>
      <xdr:spPr>
        <a:xfrm>
          <a:off x="2857500" y="87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143391</xdr:rowOff>
    </xdr:from>
    <xdr:ext cx="599010" cy="259045"/>
    <xdr:sp macro="" textlink="">
      <xdr:nvSpPr>
        <xdr:cNvPr id="144" name="テキスト ボックス 143"/>
        <xdr:cNvSpPr txBox="1"/>
      </xdr:nvSpPr>
      <xdr:spPr>
        <a:xfrm>
          <a:off x="2608795" y="854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109221</xdr:rowOff>
    </xdr:from>
    <xdr:to>
      <xdr:col>10</xdr:col>
      <xdr:colOff>165100</xdr:colOff>
      <xdr:row>51</xdr:row>
      <xdr:rowOff>39371</xdr:rowOff>
    </xdr:to>
    <xdr:sp macro="" textlink="">
      <xdr:nvSpPr>
        <xdr:cNvPr id="145" name="楕円 144"/>
        <xdr:cNvSpPr/>
      </xdr:nvSpPr>
      <xdr:spPr>
        <a:xfrm>
          <a:off x="1968500" y="86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55898</xdr:rowOff>
    </xdr:from>
    <xdr:ext cx="599010" cy="259045"/>
    <xdr:sp macro="" textlink="">
      <xdr:nvSpPr>
        <xdr:cNvPr id="146" name="テキスト ボックス 145"/>
        <xdr:cNvSpPr txBox="1"/>
      </xdr:nvSpPr>
      <xdr:spPr>
        <a:xfrm>
          <a:off x="1719795" y="845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41740</xdr:rowOff>
    </xdr:from>
    <xdr:to>
      <xdr:col>6</xdr:col>
      <xdr:colOff>38100</xdr:colOff>
      <xdr:row>54</xdr:row>
      <xdr:rowOff>143340</xdr:rowOff>
    </xdr:to>
    <xdr:sp macro="" textlink="">
      <xdr:nvSpPr>
        <xdr:cNvPr id="147" name="楕円 146"/>
        <xdr:cNvSpPr/>
      </xdr:nvSpPr>
      <xdr:spPr>
        <a:xfrm>
          <a:off x="1079500" y="93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159867</xdr:rowOff>
    </xdr:from>
    <xdr:ext cx="599010" cy="259045"/>
    <xdr:sp macro="" textlink="">
      <xdr:nvSpPr>
        <xdr:cNvPr id="148" name="テキスト ボックス 147"/>
        <xdr:cNvSpPr txBox="1"/>
      </xdr:nvSpPr>
      <xdr:spPr>
        <a:xfrm>
          <a:off x="830795" y="907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159222</xdr:rowOff>
    </xdr:from>
    <xdr:to>
      <xdr:col>24</xdr:col>
      <xdr:colOff>63500</xdr:colOff>
      <xdr:row>74</xdr:row>
      <xdr:rowOff>144784</xdr:rowOff>
    </xdr:to>
    <xdr:cxnSp macro="">
      <xdr:nvCxnSpPr>
        <xdr:cNvPr id="176" name="直線コネクタ 175"/>
        <xdr:cNvCxnSpPr/>
      </xdr:nvCxnSpPr>
      <xdr:spPr>
        <a:xfrm>
          <a:off x="3797300" y="12675072"/>
          <a:ext cx="838200" cy="1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159222</xdr:rowOff>
    </xdr:from>
    <xdr:to>
      <xdr:col>19</xdr:col>
      <xdr:colOff>177800</xdr:colOff>
      <xdr:row>74</xdr:row>
      <xdr:rowOff>107339</xdr:rowOff>
    </xdr:to>
    <xdr:cxnSp macro="">
      <xdr:nvCxnSpPr>
        <xdr:cNvPr id="179" name="直線コネクタ 178"/>
        <xdr:cNvCxnSpPr/>
      </xdr:nvCxnSpPr>
      <xdr:spPr>
        <a:xfrm flipV="1">
          <a:off x="2908300" y="12675072"/>
          <a:ext cx="889000" cy="11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107339</xdr:rowOff>
    </xdr:from>
    <xdr:to>
      <xdr:col>15</xdr:col>
      <xdr:colOff>50800</xdr:colOff>
      <xdr:row>75</xdr:row>
      <xdr:rowOff>48173</xdr:rowOff>
    </xdr:to>
    <xdr:cxnSp macro="">
      <xdr:nvCxnSpPr>
        <xdr:cNvPr id="182" name="直線コネクタ 181"/>
        <xdr:cNvCxnSpPr/>
      </xdr:nvCxnSpPr>
      <xdr:spPr>
        <a:xfrm flipV="1">
          <a:off x="2019300" y="12794639"/>
          <a:ext cx="889000" cy="1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74339</xdr:rowOff>
    </xdr:from>
    <xdr:to>
      <xdr:col>10</xdr:col>
      <xdr:colOff>114300</xdr:colOff>
      <xdr:row>75</xdr:row>
      <xdr:rowOff>48173</xdr:rowOff>
    </xdr:to>
    <xdr:cxnSp macro="">
      <xdr:nvCxnSpPr>
        <xdr:cNvPr id="185" name="直線コネクタ 184"/>
        <xdr:cNvCxnSpPr/>
      </xdr:nvCxnSpPr>
      <xdr:spPr>
        <a:xfrm>
          <a:off x="1130300" y="12761639"/>
          <a:ext cx="889000" cy="1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93984</xdr:rowOff>
    </xdr:from>
    <xdr:to>
      <xdr:col>24</xdr:col>
      <xdr:colOff>114300</xdr:colOff>
      <xdr:row>75</xdr:row>
      <xdr:rowOff>24134</xdr:rowOff>
    </xdr:to>
    <xdr:sp macro="" textlink="">
      <xdr:nvSpPr>
        <xdr:cNvPr id="195" name="楕円 194"/>
        <xdr:cNvSpPr/>
      </xdr:nvSpPr>
      <xdr:spPr>
        <a:xfrm>
          <a:off x="4584700" y="127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116861</xdr:rowOff>
    </xdr:from>
    <xdr:ext cx="599010" cy="259045"/>
    <xdr:sp macro="" textlink="">
      <xdr:nvSpPr>
        <xdr:cNvPr id="196" name="民生費該当値テキスト"/>
        <xdr:cNvSpPr txBox="1"/>
      </xdr:nvSpPr>
      <xdr:spPr>
        <a:xfrm>
          <a:off x="4686300" y="1263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108422</xdr:rowOff>
    </xdr:from>
    <xdr:to>
      <xdr:col>20</xdr:col>
      <xdr:colOff>38100</xdr:colOff>
      <xdr:row>74</xdr:row>
      <xdr:rowOff>38572</xdr:rowOff>
    </xdr:to>
    <xdr:sp macro="" textlink="">
      <xdr:nvSpPr>
        <xdr:cNvPr id="197" name="楕円 196"/>
        <xdr:cNvSpPr/>
      </xdr:nvSpPr>
      <xdr:spPr>
        <a:xfrm>
          <a:off x="3746500" y="126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55099</xdr:rowOff>
    </xdr:from>
    <xdr:ext cx="599010" cy="259045"/>
    <xdr:sp macro="" textlink="">
      <xdr:nvSpPr>
        <xdr:cNvPr id="198" name="テキスト ボックス 197"/>
        <xdr:cNvSpPr txBox="1"/>
      </xdr:nvSpPr>
      <xdr:spPr>
        <a:xfrm>
          <a:off x="3497795" y="1239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56539</xdr:rowOff>
    </xdr:from>
    <xdr:to>
      <xdr:col>15</xdr:col>
      <xdr:colOff>101600</xdr:colOff>
      <xdr:row>74</xdr:row>
      <xdr:rowOff>158139</xdr:rowOff>
    </xdr:to>
    <xdr:sp macro="" textlink="">
      <xdr:nvSpPr>
        <xdr:cNvPr id="199" name="楕円 198"/>
        <xdr:cNvSpPr/>
      </xdr:nvSpPr>
      <xdr:spPr>
        <a:xfrm>
          <a:off x="2857500" y="1274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3216</xdr:rowOff>
    </xdr:from>
    <xdr:ext cx="599010" cy="259045"/>
    <xdr:sp macro="" textlink="">
      <xdr:nvSpPr>
        <xdr:cNvPr id="200" name="テキスト ボックス 199"/>
        <xdr:cNvSpPr txBox="1"/>
      </xdr:nvSpPr>
      <xdr:spPr>
        <a:xfrm>
          <a:off x="2608795" y="1251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168823</xdr:rowOff>
    </xdr:from>
    <xdr:to>
      <xdr:col>10</xdr:col>
      <xdr:colOff>165100</xdr:colOff>
      <xdr:row>75</xdr:row>
      <xdr:rowOff>98973</xdr:rowOff>
    </xdr:to>
    <xdr:sp macro="" textlink="">
      <xdr:nvSpPr>
        <xdr:cNvPr id="201" name="楕円 200"/>
        <xdr:cNvSpPr/>
      </xdr:nvSpPr>
      <xdr:spPr>
        <a:xfrm>
          <a:off x="1968500" y="128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115500</xdr:rowOff>
    </xdr:from>
    <xdr:ext cx="599010" cy="259045"/>
    <xdr:sp macro="" textlink="">
      <xdr:nvSpPr>
        <xdr:cNvPr id="202" name="テキスト ボックス 201"/>
        <xdr:cNvSpPr txBox="1"/>
      </xdr:nvSpPr>
      <xdr:spPr>
        <a:xfrm>
          <a:off x="1719795" y="126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23539</xdr:rowOff>
    </xdr:from>
    <xdr:to>
      <xdr:col>6</xdr:col>
      <xdr:colOff>38100</xdr:colOff>
      <xdr:row>74</xdr:row>
      <xdr:rowOff>125139</xdr:rowOff>
    </xdr:to>
    <xdr:sp macro="" textlink="">
      <xdr:nvSpPr>
        <xdr:cNvPr id="203" name="楕円 202"/>
        <xdr:cNvSpPr/>
      </xdr:nvSpPr>
      <xdr:spPr>
        <a:xfrm>
          <a:off x="1079500" y="127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141666</xdr:rowOff>
    </xdr:from>
    <xdr:ext cx="599010" cy="259045"/>
    <xdr:sp macro="" textlink="">
      <xdr:nvSpPr>
        <xdr:cNvPr id="204" name="テキスト ボックス 203"/>
        <xdr:cNvSpPr txBox="1"/>
      </xdr:nvSpPr>
      <xdr:spPr>
        <a:xfrm>
          <a:off x="830795" y="124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153338</xdr:rowOff>
    </xdr:from>
    <xdr:to>
      <xdr:col>24</xdr:col>
      <xdr:colOff>63500</xdr:colOff>
      <xdr:row>95</xdr:row>
      <xdr:rowOff>165742</xdr:rowOff>
    </xdr:to>
    <xdr:cxnSp macro="">
      <xdr:nvCxnSpPr>
        <xdr:cNvPr id="231" name="直線コネクタ 230"/>
        <xdr:cNvCxnSpPr/>
      </xdr:nvCxnSpPr>
      <xdr:spPr>
        <a:xfrm flipV="1">
          <a:off x="3797300" y="16269638"/>
          <a:ext cx="838200" cy="18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151426</xdr:rowOff>
    </xdr:from>
    <xdr:to>
      <xdr:col>19</xdr:col>
      <xdr:colOff>177800</xdr:colOff>
      <xdr:row>95</xdr:row>
      <xdr:rowOff>165742</xdr:rowOff>
    </xdr:to>
    <xdr:cxnSp macro="">
      <xdr:nvCxnSpPr>
        <xdr:cNvPr id="234" name="直線コネクタ 233"/>
        <xdr:cNvCxnSpPr/>
      </xdr:nvCxnSpPr>
      <xdr:spPr>
        <a:xfrm>
          <a:off x="2908300" y="16439176"/>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151426</xdr:rowOff>
    </xdr:from>
    <xdr:to>
      <xdr:col>15</xdr:col>
      <xdr:colOff>50800</xdr:colOff>
      <xdr:row>96</xdr:row>
      <xdr:rowOff>138398</xdr:rowOff>
    </xdr:to>
    <xdr:cxnSp macro="">
      <xdr:nvCxnSpPr>
        <xdr:cNvPr id="237" name="直線コネクタ 236"/>
        <xdr:cNvCxnSpPr/>
      </xdr:nvCxnSpPr>
      <xdr:spPr>
        <a:xfrm flipV="1">
          <a:off x="2019300" y="16439176"/>
          <a:ext cx="889000" cy="1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138054</xdr:rowOff>
    </xdr:from>
    <xdr:to>
      <xdr:col>10</xdr:col>
      <xdr:colOff>114300</xdr:colOff>
      <xdr:row>96</xdr:row>
      <xdr:rowOff>138398</xdr:rowOff>
    </xdr:to>
    <xdr:cxnSp macro="">
      <xdr:nvCxnSpPr>
        <xdr:cNvPr id="240" name="直線コネクタ 239"/>
        <xdr:cNvCxnSpPr/>
      </xdr:nvCxnSpPr>
      <xdr:spPr>
        <a:xfrm>
          <a:off x="1130300" y="16597254"/>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102538</xdr:rowOff>
    </xdr:from>
    <xdr:to>
      <xdr:col>24</xdr:col>
      <xdr:colOff>114300</xdr:colOff>
      <xdr:row>95</xdr:row>
      <xdr:rowOff>32688</xdr:rowOff>
    </xdr:to>
    <xdr:sp macro="" textlink="">
      <xdr:nvSpPr>
        <xdr:cNvPr id="250" name="楕円 249"/>
        <xdr:cNvSpPr/>
      </xdr:nvSpPr>
      <xdr:spPr>
        <a:xfrm>
          <a:off x="4584700" y="162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125415</xdr:rowOff>
    </xdr:from>
    <xdr:ext cx="599010" cy="259045"/>
    <xdr:sp macro="" textlink="">
      <xdr:nvSpPr>
        <xdr:cNvPr id="251" name="衛生費該当値テキスト"/>
        <xdr:cNvSpPr txBox="1"/>
      </xdr:nvSpPr>
      <xdr:spPr>
        <a:xfrm>
          <a:off x="4686300" y="1607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114942</xdr:rowOff>
    </xdr:from>
    <xdr:to>
      <xdr:col>20</xdr:col>
      <xdr:colOff>38100</xdr:colOff>
      <xdr:row>96</xdr:row>
      <xdr:rowOff>45092</xdr:rowOff>
    </xdr:to>
    <xdr:sp macro="" textlink="">
      <xdr:nvSpPr>
        <xdr:cNvPr id="252" name="楕円 251"/>
        <xdr:cNvSpPr/>
      </xdr:nvSpPr>
      <xdr:spPr>
        <a:xfrm>
          <a:off x="3746500" y="164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61619</xdr:rowOff>
    </xdr:from>
    <xdr:ext cx="599010" cy="259045"/>
    <xdr:sp macro="" textlink="">
      <xdr:nvSpPr>
        <xdr:cNvPr id="253" name="テキスト ボックス 252"/>
        <xdr:cNvSpPr txBox="1"/>
      </xdr:nvSpPr>
      <xdr:spPr>
        <a:xfrm>
          <a:off x="3497795" y="1617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100626</xdr:rowOff>
    </xdr:from>
    <xdr:to>
      <xdr:col>15</xdr:col>
      <xdr:colOff>101600</xdr:colOff>
      <xdr:row>96</xdr:row>
      <xdr:rowOff>30776</xdr:rowOff>
    </xdr:to>
    <xdr:sp macro="" textlink="">
      <xdr:nvSpPr>
        <xdr:cNvPr id="254" name="楕円 253"/>
        <xdr:cNvSpPr/>
      </xdr:nvSpPr>
      <xdr:spPr>
        <a:xfrm>
          <a:off x="2857500" y="1638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47303</xdr:rowOff>
    </xdr:from>
    <xdr:ext cx="599010" cy="259045"/>
    <xdr:sp macro="" textlink="">
      <xdr:nvSpPr>
        <xdr:cNvPr id="255" name="テキスト ボックス 254"/>
        <xdr:cNvSpPr txBox="1"/>
      </xdr:nvSpPr>
      <xdr:spPr>
        <a:xfrm>
          <a:off x="2608795" y="1616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87598</xdr:rowOff>
    </xdr:from>
    <xdr:to>
      <xdr:col>10</xdr:col>
      <xdr:colOff>165100</xdr:colOff>
      <xdr:row>97</xdr:row>
      <xdr:rowOff>17748</xdr:rowOff>
    </xdr:to>
    <xdr:sp macro="" textlink="">
      <xdr:nvSpPr>
        <xdr:cNvPr id="256" name="楕円 255"/>
        <xdr:cNvSpPr/>
      </xdr:nvSpPr>
      <xdr:spPr>
        <a:xfrm>
          <a:off x="1968500" y="165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8875</xdr:rowOff>
    </xdr:from>
    <xdr:ext cx="534377" cy="259045"/>
    <xdr:sp macro="" textlink="">
      <xdr:nvSpPr>
        <xdr:cNvPr id="257" name="テキスト ボックス 256"/>
        <xdr:cNvSpPr txBox="1"/>
      </xdr:nvSpPr>
      <xdr:spPr>
        <a:xfrm>
          <a:off x="1752111" y="166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87254</xdr:rowOff>
    </xdr:from>
    <xdr:to>
      <xdr:col>6</xdr:col>
      <xdr:colOff>38100</xdr:colOff>
      <xdr:row>97</xdr:row>
      <xdr:rowOff>17404</xdr:rowOff>
    </xdr:to>
    <xdr:sp macro="" textlink="">
      <xdr:nvSpPr>
        <xdr:cNvPr id="258" name="楕円 257"/>
        <xdr:cNvSpPr/>
      </xdr:nvSpPr>
      <xdr:spPr>
        <a:xfrm>
          <a:off x="1079500" y="165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8531</xdr:rowOff>
    </xdr:from>
    <xdr:ext cx="534377" cy="259045"/>
    <xdr:sp macro="" textlink="">
      <xdr:nvSpPr>
        <xdr:cNvPr id="259" name="テキスト ボックス 258"/>
        <xdr:cNvSpPr txBox="1"/>
      </xdr:nvSpPr>
      <xdr:spPr>
        <a:xfrm>
          <a:off x="863111" y="166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96919</xdr:rowOff>
    </xdr:from>
    <xdr:to>
      <xdr:col>55</xdr:col>
      <xdr:colOff>0</xdr:colOff>
      <xdr:row>39</xdr:row>
      <xdr:rowOff>96919</xdr:rowOff>
    </xdr:to>
    <xdr:cxnSp macro="">
      <xdr:nvCxnSpPr>
        <xdr:cNvPr id="290" name="直線コネクタ 289"/>
        <xdr:cNvCxnSpPr/>
      </xdr:nvCxnSpPr>
      <xdr:spPr>
        <a:xfrm>
          <a:off x="9639300" y="67834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96919</xdr:rowOff>
    </xdr:from>
    <xdr:to>
      <xdr:col>50</xdr:col>
      <xdr:colOff>114300</xdr:colOff>
      <xdr:row>39</xdr:row>
      <xdr:rowOff>96919</xdr:rowOff>
    </xdr:to>
    <xdr:cxnSp macro="">
      <xdr:nvCxnSpPr>
        <xdr:cNvPr id="293" name="直線コネクタ 292"/>
        <xdr:cNvCxnSpPr/>
      </xdr:nvCxnSpPr>
      <xdr:spPr>
        <a:xfrm>
          <a:off x="8750300" y="6783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96919</xdr:rowOff>
    </xdr:from>
    <xdr:to>
      <xdr:col>45</xdr:col>
      <xdr:colOff>177800</xdr:colOff>
      <xdr:row>39</xdr:row>
      <xdr:rowOff>97246</xdr:rowOff>
    </xdr:to>
    <xdr:cxnSp macro="">
      <xdr:nvCxnSpPr>
        <xdr:cNvPr id="296" name="直線コネクタ 295"/>
        <xdr:cNvCxnSpPr/>
      </xdr:nvCxnSpPr>
      <xdr:spPr>
        <a:xfrm flipV="1">
          <a:off x="7861300" y="678346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97246</xdr:rowOff>
    </xdr:from>
    <xdr:to>
      <xdr:col>41</xdr:col>
      <xdr:colOff>50800</xdr:colOff>
      <xdr:row>39</xdr:row>
      <xdr:rowOff>97246</xdr:rowOff>
    </xdr:to>
    <xdr:cxnSp macro="">
      <xdr:nvCxnSpPr>
        <xdr:cNvPr id="299" name="直線コネクタ 298"/>
        <xdr:cNvCxnSpPr/>
      </xdr:nvCxnSpPr>
      <xdr:spPr>
        <a:xfrm>
          <a:off x="6972300" y="6783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46119</xdr:rowOff>
    </xdr:from>
    <xdr:to>
      <xdr:col>55</xdr:col>
      <xdr:colOff>50800</xdr:colOff>
      <xdr:row>39</xdr:row>
      <xdr:rowOff>147719</xdr:rowOff>
    </xdr:to>
    <xdr:sp macro="" textlink="">
      <xdr:nvSpPr>
        <xdr:cNvPr id="309" name="楕円 308"/>
        <xdr:cNvSpPr/>
      </xdr:nvSpPr>
      <xdr:spPr>
        <a:xfrm>
          <a:off x="104267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132496</xdr:rowOff>
    </xdr:from>
    <xdr:ext cx="249299" cy="259045"/>
    <xdr:sp macro="" textlink="">
      <xdr:nvSpPr>
        <xdr:cNvPr id="310" name="労働費該当値テキスト"/>
        <xdr:cNvSpPr txBox="1"/>
      </xdr:nvSpPr>
      <xdr:spPr>
        <a:xfrm>
          <a:off x="10528300" y="66475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46119</xdr:rowOff>
    </xdr:from>
    <xdr:to>
      <xdr:col>50</xdr:col>
      <xdr:colOff>165100</xdr:colOff>
      <xdr:row>39</xdr:row>
      <xdr:rowOff>147719</xdr:rowOff>
    </xdr:to>
    <xdr:sp macro="" textlink="">
      <xdr:nvSpPr>
        <xdr:cNvPr id="311" name="楕円 310"/>
        <xdr:cNvSpPr/>
      </xdr:nvSpPr>
      <xdr:spPr>
        <a:xfrm>
          <a:off x="9588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138846</xdr:rowOff>
    </xdr:from>
    <xdr:ext cx="249299" cy="259045"/>
    <xdr:sp macro="" textlink="">
      <xdr:nvSpPr>
        <xdr:cNvPr id="312" name="テキスト ボックス 311"/>
        <xdr:cNvSpPr txBox="1"/>
      </xdr:nvSpPr>
      <xdr:spPr>
        <a:xfrm>
          <a:off x="9514650" y="682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46119</xdr:rowOff>
    </xdr:from>
    <xdr:to>
      <xdr:col>46</xdr:col>
      <xdr:colOff>38100</xdr:colOff>
      <xdr:row>39</xdr:row>
      <xdr:rowOff>147719</xdr:rowOff>
    </xdr:to>
    <xdr:sp macro="" textlink="">
      <xdr:nvSpPr>
        <xdr:cNvPr id="313" name="楕円 312"/>
        <xdr:cNvSpPr/>
      </xdr:nvSpPr>
      <xdr:spPr>
        <a:xfrm>
          <a:off x="8699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138846</xdr:rowOff>
    </xdr:from>
    <xdr:ext cx="249299" cy="259045"/>
    <xdr:sp macro="" textlink="">
      <xdr:nvSpPr>
        <xdr:cNvPr id="314" name="テキスト ボックス 313"/>
        <xdr:cNvSpPr txBox="1"/>
      </xdr:nvSpPr>
      <xdr:spPr>
        <a:xfrm>
          <a:off x="8625650" y="682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46446</xdr:rowOff>
    </xdr:from>
    <xdr:to>
      <xdr:col>41</xdr:col>
      <xdr:colOff>101600</xdr:colOff>
      <xdr:row>39</xdr:row>
      <xdr:rowOff>148046</xdr:rowOff>
    </xdr:to>
    <xdr:sp macro="" textlink="">
      <xdr:nvSpPr>
        <xdr:cNvPr id="315" name="楕円 314"/>
        <xdr:cNvSpPr/>
      </xdr:nvSpPr>
      <xdr:spPr>
        <a:xfrm>
          <a:off x="7810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139173</xdr:rowOff>
    </xdr:from>
    <xdr:ext cx="249299" cy="259045"/>
    <xdr:sp macro="" textlink="">
      <xdr:nvSpPr>
        <xdr:cNvPr id="316" name="テキスト ボックス 315"/>
        <xdr:cNvSpPr txBox="1"/>
      </xdr:nvSpPr>
      <xdr:spPr>
        <a:xfrm>
          <a:off x="7736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46446</xdr:rowOff>
    </xdr:from>
    <xdr:to>
      <xdr:col>36</xdr:col>
      <xdr:colOff>165100</xdr:colOff>
      <xdr:row>39</xdr:row>
      <xdr:rowOff>148046</xdr:rowOff>
    </xdr:to>
    <xdr:sp macro="" textlink="">
      <xdr:nvSpPr>
        <xdr:cNvPr id="317" name="楕円 316"/>
        <xdr:cNvSpPr/>
      </xdr:nvSpPr>
      <xdr:spPr>
        <a:xfrm>
          <a:off x="6921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139173</xdr:rowOff>
    </xdr:from>
    <xdr:ext cx="249299" cy="259045"/>
    <xdr:sp macro="" textlink="">
      <xdr:nvSpPr>
        <xdr:cNvPr id="318" name="テキスト ボックス 317"/>
        <xdr:cNvSpPr txBox="1"/>
      </xdr:nvSpPr>
      <xdr:spPr>
        <a:xfrm>
          <a:off x="6847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104015</xdr:rowOff>
    </xdr:from>
    <xdr:to>
      <xdr:col>55</xdr:col>
      <xdr:colOff>0</xdr:colOff>
      <xdr:row>57</xdr:row>
      <xdr:rowOff>129037</xdr:rowOff>
    </xdr:to>
    <xdr:cxnSp macro="">
      <xdr:nvCxnSpPr>
        <xdr:cNvPr id="349" name="直線コネクタ 348"/>
        <xdr:cNvCxnSpPr/>
      </xdr:nvCxnSpPr>
      <xdr:spPr>
        <a:xfrm flipV="1">
          <a:off x="9639300" y="9876665"/>
          <a:ext cx="838200" cy="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159758</xdr:rowOff>
    </xdr:from>
    <xdr:to>
      <xdr:col>50</xdr:col>
      <xdr:colOff>114300</xdr:colOff>
      <xdr:row>57</xdr:row>
      <xdr:rowOff>129037</xdr:rowOff>
    </xdr:to>
    <xdr:cxnSp macro="">
      <xdr:nvCxnSpPr>
        <xdr:cNvPr id="352" name="直線コネクタ 351"/>
        <xdr:cNvCxnSpPr/>
      </xdr:nvCxnSpPr>
      <xdr:spPr>
        <a:xfrm>
          <a:off x="8750300" y="9760958"/>
          <a:ext cx="889000" cy="1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159758</xdr:rowOff>
    </xdr:from>
    <xdr:to>
      <xdr:col>45</xdr:col>
      <xdr:colOff>177800</xdr:colOff>
      <xdr:row>58</xdr:row>
      <xdr:rowOff>30876</xdr:rowOff>
    </xdr:to>
    <xdr:cxnSp macro="">
      <xdr:nvCxnSpPr>
        <xdr:cNvPr id="355" name="直線コネクタ 354"/>
        <xdr:cNvCxnSpPr/>
      </xdr:nvCxnSpPr>
      <xdr:spPr>
        <a:xfrm flipV="1">
          <a:off x="7861300" y="9760958"/>
          <a:ext cx="889000" cy="2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38851</xdr:rowOff>
    </xdr:from>
    <xdr:to>
      <xdr:col>41</xdr:col>
      <xdr:colOff>50800</xdr:colOff>
      <xdr:row>58</xdr:row>
      <xdr:rowOff>30876</xdr:rowOff>
    </xdr:to>
    <xdr:cxnSp macro="">
      <xdr:nvCxnSpPr>
        <xdr:cNvPr id="358" name="直線コネクタ 357"/>
        <xdr:cNvCxnSpPr/>
      </xdr:nvCxnSpPr>
      <xdr:spPr>
        <a:xfrm>
          <a:off x="6972300" y="9811501"/>
          <a:ext cx="889000" cy="1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53215</xdr:rowOff>
    </xdr:from>
    <xdr:to>
      <xdr:col>55</xdr:col>
      <xdr:colOff>50800</xdr:colOff>
      <xdr:row>57</xdr:row>
      <xdr:rowOff>154815</xdr:rowOff>
    </xdr:to>
    <xdr:sp macro="" textlink="">
      <xdr:nvSpPr>
        <xdr:cNvPr id="368" name="楕円 367"/>
        <xdr:cNvSpPr/>
      </xdr:nvSpPr>
      <xdr:spPr>
        <a:xfrm>
          <a:off x="10426700" y="9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31642</xdr:rowOff>
    </xdr:from>
    <xdr:ext cx="599010" cy="259045"/>
    <xdr:sp macro="" textlink="">
      <xdr:nvSpPr>
        <xdr:cNvPr id="369" name="農林水産業費該当値テキスト"/>
        <xdr:cNvSpPr txBox="1"/>
      </xdr:nvSpPr>
      <xdr:spPr>
        <a:xfrm>
          <a:off x="10528300" y="98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78237</xdr:rowOff>
    </xdr:from>
    <xdr:to>
      <xdr:col>50</xdr:col>
      <xdr:colOff>165100</xdr:colOff>
      <xdr:row>58</xdr:row>
      <xdr:rowOff>8387</xdr:rowOff>
    </xdr:to>
    <xdr:sp macro="" textlink="">
      <xdr:nvSpPr>
        <xdr:cNvPr id="370" name="楕円 369"/>
        <xdr:cNvSpPr/>
      </xdr:nvSpPr>
      <xdr:spPr>
        <a:xfrm>
          <a:off x="9588500" y="98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170964</xdr:rowOff>
    </xdr:from>
    <xdr:ext cx="534377" cy="259045"/>
    <xdr:sp macro="" textlink="">
      <xdr:nvSpPr>
        <xdr:cNvPr id="371" name="テキスト ボックス 370"/>
        <xdr:cNvSpPr txBox="1"/>
      </xdr:nvSpPr>
      <xdr:spPr>
        <a:xfrm>
          <a:off x="9372111" y="994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108958</xdr:rowOff>
    </xdr:from>
    <xdr:to>
      <xdr:col>46</xdr:col>
      <xdr:colOff>38100</xdr:colOff>
      <xdr:row>57</xdr:row>
      <xdr:rowOff>39108</xdr:rowOff>
    </xdr:to>
    <xdr:sp macro="" textlink="">
      <xdr:nvSpPr>
        <xdr:cNvPr id="372" name="楕円 371"/>
        <xdr:cNvSpPr/>
      </xdr:nvSpPr>
      <xdr:spPr>
        <a:xfrm>
          <a:off x="8699500" y="9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55635</xdr:rowOff>
    </xdr:from>
    <xdr:ext cx="599010" cy="259045"/>
    <xdr:sp macro="" textlink="">
      <xdr:nvSpPr>
        <xdr:cNvPr id="373" name="テキスト ボックス 372"/>
        <xdr:cNvSpPr txBox="1"/>
      </xdr:nvSpPr>
      <xdr:spPr>
        <a:xfrm>
          <a:off x="8450795" y="948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151526</xdr:rowOff>
    </xdr:from>
    <xdr:to>
      <xdr:col>41</xdr:col>
      <xdr:colOff>101600</xdr:colOff>
      <xdr:row>58</xdr:row>
      <xdr:rowOff>81676</xdr:rowOff>
    </xdr:to>
    <xdr:sp macro="" textlink="">
      <xdr:nvSpPr>
        <xdr:cNvPr id="374" name="楕円 373"/>
        <xdr:cNvSpPr/>
      </xdr:nvSpPr>
      <xdr:spPr>
        <a:xfrm>
          <a:off x="7810500" y="99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72803</xdr:rowOff>
    </xdr:from>
    <xdr:ext cx="534377" cy="259045"/>
    <xdr:sp macro="" textlink="">
      <xdr:nvSpPr>
        <xdr:cNvPr id="375" name="テキスト ボックス 374"/>
        <xdr:cNvSpPr txBox="1"/>
      </xdr:nvSpPr>
      <xdr:spPr>
        <a:xfrm>
          <a:off x="7594111" y="100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159501</xdr:rowOff>
    </xdr:from>
    <xdr:to>
      <xdr:col>36</xdr:col>
      <xdr:colOff>165100</xdr:colOff>
      <xdr:row>57</xdr:row>
      <xdr:rowOff>89651</xdr:rowOff>
    </xdr:to>
    <xdr:sp macro="" textlink="">
      <xdr:nvSpPr>
        <xdr:cNvPr id="376" name="楕円 375"/>
        <xdr:cNvSpPr/>
      </xdr:nvSpPr>
      <xdr:spPr>
        <a:xfrm>
          <a:off x="6921500" y="97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106178</xdr:rowOff>
    </xdr:from>
    <xdr:ext cx="599010" cy="259045"/>
    <xdr:sp macro="" textlink="">
      <xdr:nvSpPr>
        <xdr:cNvPr id="377" name="テキスト ボックス 376"/>
        <xdr:cNvSpPr txBox="1"/>
      </xdr:nvSpPr>
      <xdr:spPr>
        <a:xfrm>
          <a:off x="6672795" y="953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115587</xdr:rowOff>
    </xdr:from>
    <xdr:to>
      <xdr:col>55</xdr:col>
      <xdr:colOff>0</xdr:colOff>
      <xdr:row>77</xdr:row>
      <xdr:rowOff>134260</xdr:rowOff>
    </xdr:to>
    <xdr:cxnSp macro="">
      <xdr:nvCxnSpPr>
        <xdr:cNvPr id="404" name="直線コネクタ 403"/>
        <xdr:cNvCxnSpPr/>
      </xdr:nvCxnSpPr>
      <xdr:spPr>
        <a:xfrm flipV="1">
          <a:off x="9639300" y="13317237"/>
          <a:ext cx="838200" cy="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168782</xdr:rowOff>
    </xdr:from>
    <xdr:to>
      <xdr:col>50</xdr:col>
      <xdr:colOff>114300</xdr:colOff>
      <xdr:row>77</xdr:row>
      <xdr:rowOff>134260</xdr:rowOff>
    </xdr:to>
    <xdr:cxnSp macro="">
      <xdr:nvCxnSpPr>
        <xdr:cNvPr id="407" name="直線コネクタ 406"/>
        <xdr:cNvCxnSpPr/>
      </xdr:nvCxnSpPr>
      <xdr:spPr>
        <a:xfrm>
          <a:off x="8750300" y="13027532"/>
          <a:ext cx="889000" cy="30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168782</xdr:rowOff>
    </xdr:from>
    <xdr:to>
      <xdr:col>45</xdr:col>
      <xdr:colOff>177800</xdr:colOff>
      <xdr:row>78</xdr:row>
      <xdr:rowOff>38946</xdr:rowOff>
    </xdr:to>
    <xdr:cxnSp macro="">
      <xdr:nvCxnSpPr>
        <xdr:cNvPr id="410" name="直線コネクタ 409"/>
        <xdr:cNvCxnSpPr/>
      </xdr:nvCxnSpPr>
      <xdr:spPr>
        <a:xfrm flipV="1">
          <a:off x="7861300" y="13027532"/>
          <a:ext cx="889000" cy="38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38946</xdr:rowOff>
    </xdr:from>
    <xdr:to>
      <xdr:col>41</xdr:col>
      <xdr:colOff>50800</xdr:colOff>
      <xdr:row>78</xdr:row>
      <xdr:rowOff>64162</xdr:rowOff>
    </xdr:to>
    <xdr:cxnSp macro="">
      <xdr:nvCxnSpPr>
        <xdr:cNvPr id="413" name="直線コネクタ 412"/>
        <xdr:cNvCxnSpPr/>
      </xdr:nvCxnSpPr>
      <xdr:spPr>
        <a:xfrm flipV="1">
          <a:off x="6972300" y="13412046"/>
          <a:ext cx="889000" cy="2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64787</xdr:rowOff>
    </xdr:from>
    <xdr:to>
      <xdr:col>55</xdr:col>
      <xdr:colOff>50800</xdr:colOff>
      <xdr:row>77</xdr:row>
      <xdr:rowOff>166387</xdr:rowOff>
    </xdr:to>
    <xdr:sp macro="" textlink="">
      <xdr:nvSpPr>
        <xdr:cNvPr id="423" name="楕円 422"/>
        <xdr:cNvSpPr/>
      </xdr:nvSpPr>
      <xdr:spPr>
        <a:xfrm>
          <a:off x="10426700" y="132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43214</xdr:rowOff>
    </xdr:from>
    <xdr:ext cx="534377" cy="259045"/>
    <xdr:sp macro="" textlink="">
      <xdr:nvSpPr>
        <xdr:cNvPr id="424" name="商工費該当値テキスト"/>
        <xdr:cNvSpPr txBox="1"/>
      </xdr:nvSpPr>
      <xdr:spPr>
        <a:xfrm>
          <a:off x="10528300" y="132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83460</xdr:rowOff>
    </xdr:from>
    <xdr:to>
      <xdr:col>50</xdr:col>
      <xdr:colOff>165100</xdr:colOff>
      <xdr:row>78</xdr:row>
      <xdr:rowOff>13610</xdr:rowOff>
    </xdr:to>
    <xdr:sp macro="" textlink="">
      <xdr:nvSpPr>
        <xdr:cNvPr id="425" name="楕円 424"/>
        <xdr:cNvSpPr/>
      </xdr:nvSpPr>
      <xdr:spPr>
        <a:xfrm>
          <a:off x="9588500" y="132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4737</xdr:rowOff>
    </xdr:from>
    <xdr:ext cx="534377" cy="259045"/>
    <xdr:sp macro="" textlink="">
      <xdr:nvSpPr>
        <xdr:cNvPr id="426" name="テキスト ボックス 425"/>
        <xdr:cNvSpPr txBox="1"/>
      </xdr:nvSpPr>
      <xdr:spPr>
        <a:xfrm>
          <a:off x="9372111" y="133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117983</xdr:rowOff>
    </xdr:from>
    <xdr:to>
      <xdr:col>46</xdr:col>
      <xdr:colOff>38100</xdr:colOff>
      <xdr:row>76</xdr:row>
      <xdr:rowOff>48133</xdr:rowOff>
    </xdr:to>
    <xdr:sp macro="" textlink="">
      <xdr:nvSpPr>
        <xdr:cNvPr id="427" name="楕円 426"/>
        <xdr:cNvSpPr/>
      </xdr:nvSpPr>
      <xdr:spPr>
        <a:xfrm>
          <a:off x="8699500" y="129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64660</xdr:rowOff>
    </xdr:from>
    <xdr:ext cx="599010" cy="259045"/>
    <xdr:sp macro="" textlink="">
      <xdr:nvSpPr>
        <xdr:cNvPr id="428" name="テキスト ボックス 427"/>
        <xdr:cNvSpPr txBox="1"/>
      </xdr:nvSpPr>
      <xdr:spPr>
        <a:xfrm>
          <a:off x="8450795" y="1275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159596</xdr:rowOff>
    </xdr:from>
    <xdr:to>
      <xdr:col>41</xdr:col>
      <xdr:colOff>101600</xdr:colOff>
      <xdr:row>78</xdr:row>
      <xdr:rowOff>89746</xdr:rowOff>
    </xdr:to>
    <xdr:sp macro="" textlink="">
      <xdr:nvSpPr>
        <xdr:cNvPr id="429" name="楕円 428"/>
        <xdr:cNvSpPr/>
      </xdr:nvSpPr>
      <xdr:spPr>
        <a:xfrm>
          <a:off x="7810500" y="1336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80873</xdr:rowOff>
    </xdr:from>
    <xdr:ext cx="534377" cy="259045"/>
    <xdr:sp macro="" textlink="">
      <xdr:nvSpPr>
        <xdr:cNvPr id="430" name="テキスト ボックス 429"/>
        <xdr:cNvSpPr txBox="1"/>
      </xdr:nvSpPr>
      <xdr:spPr>
        <a:xfrm>
          <a:off x="7594111" y="134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13362</xdr:rowOff>
    </xdr:from>
    <xdr:to>
      <xdr:col>36</xdr:col>
      <xdr:colOff>165100</xdr:colOff>
      <xdr:row>78</xdr:row>
      <xdr:rowOff>114962</xdr:rowOff>
    </xdr:to>
    <xdr:sp macro="" textlink="">
      <xdr:nvSpPr>
        <xdr:cNvPr id="431" name="楕円 430"/>
        <xdr:cNvSpPr/>
      </xdr:nvSpPr>
      <xdr:spPr>
        <a:xfrm>
          <a:off x="6921500" y="133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106089</xdr:rowOff>
    </xdr:from>
    <xdr:ext cx="534377" cy="259045"/>
    <xdr:sp macro="" textlink="">
      <xdr:nvSpPr>
        <xdr:cNvPr id="432" name="テキスト ボックス 431"/>
        <xdr:cNvSpPr txBox="1"/>
      </xdr:nvSpPr>
      <xdr:spPr>
        <a:xfrm>
          <a:off x="6705111" y="134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17895</xdr:rowOff>
    </xdr:from>
    <xdr:to>
      <xdr:col>55</xdr:col>
      <xdr:colOff>0</xdr:colOff>
      <xdr:row>96</xdr:row>
      <xdr:rowOff>166874</xdr:rowOff>
    </xdr:to>
    <xdr:cxnSp macro="">
      <xdr:nvCxnSpPr>
        <xdr:cNvPr id="462" name="直線コネクタ 461"/>
        <xdr:cNvCxnSpPr/>
      </xdr:nvCxnSpPr>
      <xdr:spPr>
        <a:xfrm>
          <a:off x="9639300" y="16305645"/>
          <a:ext cx="838200" cy="3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17895</xdr:rowOff>
    </xdr:from>
    <xdr:to>
      <xdr:col>50</xdr:col>
      <xdr:colOff>114300</xdr:colOff>
      <xdr:row>98</xdr:row>
      <xdr:rowOff>6669</xdr:rowOff>
    </xdr:to>
    <xdr:cxnSp macro="">
      <xdr:nvCxnSpPr>
        <xdr:cNvPr id="465" name="直線コネクタ 464"/>
        <xdr:cNvCxnSpPr/>
      </xdr:nvCxnSpPr>
      <xdr:spPr>
        <a:xfrm flipV="1">
          <a:off x="8750300" y="16305645"/>
          <a:ext cx="889000" cy="5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68407</xdr:rowOff>
    </xdr:from>
    <xdr:to>
      <xdr:col>45</xdr:col>
      <xdr:colOff>177800</xdr:colOff>
      <xdr:row>98</xdr:row>
      <xdr:rowOff>6669</xdr:rowOff>
    </xdr:to>
    <xdr:cxnSp macro="">
      <xdr:nvCxnSpPr>
        <xdr:cNvPr id="468" name="直線コネクタ 467"/>
        <xdr:cNvCxnSpPr/>
      </xdr:nvCxnSpPr>
      <xdr:spPr>
        <a:xfrm>
          <a:off x="7861300" y="16356157"/>
          <a:ext cx="889000" cy="45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97859</xdr:rowOff>
    </xdr:from>
    <xdr:to>
      <xdr:col>41</xdr:col>
      <xdr:colOff>50800</xdr:colOff>
      <xdr:row>95</xdr:row>
      <xdr:rowOff>68407</xdr:rowOff>
    </xdr:to>
    <xdr:cxnSp macro="">
      <xdr:nvCxnSpPr>
        <xdr:cNvPr id="471" name="直線コネクタ 470"/>
        <xdr:cNvCxnSpPr/>
      </xdr:nvCxnSpPr>
      <xdr:spPr>
        <a:xfrm>
          <a:off x="6972300" y="15871259"/>
          <a:ext cx="889000" cy="48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116074</xdr:rowOff>
    </xdr:from>
    <xdr:to>
      <xdr:col>55</xdr:col>
      <xdr:colOff>50800</xdr:colOff>
      <xdr:row>97</xdr:row>
      <xdr:rowOff>46224</xdr:rowOff>
    </xdr:to>
    <xdr:sp macro="" textlink="">
      <xdr:nvSpPr>
        <xdr:cNvPr id="481" name="楕円 480"/>
        <xdr:cNvSpPr/>
      </xdr:nvSpPr>
      <xdr:spPr>
        <a:xfrm>
          <a:off x="10426700" y="165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94501</xdr:rowOff>
    </xdr:from>
    <xdr:ext cx="599010" cy="259045"/>
    <xdr:sp macro="" textlink="">
      <xdr:nvSpPr>
        <xdr:cNvPr id="482" name="土木費該当値テキスト"/>
        <xdr:cNvSpPr txBox="1"/>
      </xdr:nvSpPr>
      <xdr:spPr>
        <a:xfrm>
          <a:off x="10528300" y="1655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138545</xdr:rowOff>
    </xdr:from>
    <xdr:to>
      <xdr:col>50</xdr:col>
      <xdr:colOff>165100</xdr:colOff>
      <xdr:row>95</xdr:row>
      <xdr:rowOff>68695</xdr:rowOff>
    </xdr:to>
    <xdr:sp macro="" textlink="">
      <xdr:nvSpPr>
        <xdr:cNvPr id="483" name="楕円 482"/>
        <xdr:cNvSpPr/>
      </xdr:nvSpPr>
      <xdr:spPr>
        <a:xfrm>
          <a:off x="9588500" y="162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85222</xdr:rowOff>
    </xdr:from>
    <xdr:ext cx="599010" cy="259045"/>
    <xdr:sp macro="" textlink="">
      <xdr:nvSpPr>
        <xdr:cNvPr id="484" name="テキスト ボックス 483"/>
        <xdr:cNvSpPr txBox="1"/>
      </xdr:nvSpPr>
      <xdr:spPr>
        <a:xfrm>
          <a:off x="9339795" y="1603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127319</xdr:rowOff>
    </xdr:from>
    <xdr:to>
      <xdr:col>46</xdr:col>
      <xdr:colOff>38100</xdr:colOff>
      <xdr:row>98</xdr:row>
      <xdr:rowOff>57469</xdr:rowOff>
    </xdr:to>
    <xdr:sp macro="" textlink="">
      <xdr:nvSpPr>
        <xdr:cNvPr id="485" name="楕円 484"/>
        <xdr:cNvSpPr/>
      </xdr:nvSpPr>
      <xdr:spPr>
        <a:xfrm>
          <a:off x="8699500" y="167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48596</xdr:rowOff>
    </xdr:from>
    <xdr:ext cx="534377" cy="259045"/>
    <xdr:sp macro="" textlink="">
      <xdr:nvSpPr>
        <xdr:cNvPr id="486" name="テキスト ボックス 485"/>
        <xdr:cNvSpPr txBox="1"/>
      </xdr:nvSpPr>
      <xdr:spPr>
        <a:xfrm>
          <a:off x="8483111" y="168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17607</xdr:rowOff>
    </xdr:from>
    <xdr:to>
      <xdr:col>41</xdr:col>
      <xdr:colOff>101600</xdr:colOff>
      <xdr:row>95</xdr:row>
      <xdr:rowOff>119207</xdr:rowOff>
    </xdr:to>
    <xdr:sp macro="" textlink="">
      <xdr:nvSpPr>
        <xdr:cNvPr id="487" name="楕円 486"/>
        <xdr:cNvSpPr/>
      </xdr:nvSpPr>
      <xdr:spPr>
        <a:xfrm>
          <a:off x="7810500" y="163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135734</xdr:rowOff>
    </xdr:from>
    <xdr:ext cx="599010" cy="259045"/>
    <xdr:sp macro="" textlink="">
      <xdr:nvSpPr>
        <xdr:cNvPr id="488" name="テキスト ボックス 487"/>
        <xdr:cNvSpPr txBox="1"/>
      </xdr:nvSpPr>
      <xdr:spPr>
        <a:xfrm>
          <a:off x="7561795" y="1608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47059</xdr:rowOff>
    </xdr:from>
    <xdr:to>
      <xdr:col>36</xdr:col>
      <xdr:colOff>165100</xdr:colOff>
      <xdr:row>92</xdr:row>
      <xdr:rowOff>148659</xdr:rowOff>
    </xdr:to>
    <xdr:sp macro="" textlink="">
      <xdr:nvSpPr>
        <xdr:cNvPr id="489" name="楕円 488"/>
        <xdr:cNvSpPr/>
      </xdr:nvSpPr>
      <xdr:spPr>
        <a:xfrm>
          <a:off x="6921500" y="158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165186</xdr:rowOff>
    </xdr:from>
    <xdr:ext cx="599010" cy="259045"/>
    <xdr:sp macro="" textlink="">
      <xdr:nvSpPr>
        <xdr:cNvPr id="490" name="テキスト ボックス 489"/>
        <xdr:cNvSpPr txBox="1"/>
      </xdr:nvSpPr>
      <xdr:spPr>
        <a:xfrm>
          <a:off x="6672795" y="155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141333</xdr:rowOff>
    </xdr:from>
    <xdr:to>
      <xdr:col>85</xdr:col>
      <xdr:colOff>127000</xdr:colOff>
      <xdr:row>36</xdr:row>
      <xdr:rowOff>31556</xdr:rowOff>
    </xdr:to>
    <xdr:cxnSp macro="">
      <xdr:nvCxnSpPr>
        <xdr:cNvPr id="522" name="直線コネクタ 521"/>
        <xdr:cNvCxnSpPr/>
      </xdr:nvCxnSpPr>
      <xdr:spPr>
        <a:xfrm flipV="1">
          <a:off x="15481300" y="6142083"/>
          <a:ext cx="8382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31556</xdr:rowOff>
    </xdr:from>
    <xdr:to>
      <xdr:col>81</xdr:col>
      <xdr:colOff>50800</xdr:colOff>
      <xdr:row>37</xdr:row>
      <xdr:rowOff>81244</xdr:rowOff>
    </xdr:to>
    <xdr:cxnSp macro="">
      <xdr:nvCxnSpPr>
        <xdr:cNvPr id="525" name="直線コネクタ 524"/>
        <xdr:cNvCxnSpPr/>
      </xdr:nvCxnSpPr>
      <xdr:spPr>
        <a:xfrm flipV="1">
          <a:off x="14592300" y="6203756"/>
          <a:ext cx="889000" cy="2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7" name="テキスト ボックス 526"/>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81244</xdr:rowOff>
    </xdr:from>
    <xdr:to>
      <xdr:col>76</xdr:col>
      <xdr:colOff>114300</xdr:colOff>
      <xdr:row>38</xdr:row>
      <xdr:rowOff>55902</xdr:rowOff>
    </xdr:to>
    <xdr:cxnSp macro="">
      <xdr:nvCxnSpPr>
        <xdr:cNvPr id="528" name="直線コネクタ 527"/>
        <xdr:cNvCxnSpPr/>
      </xdr:nvCxnSpPr>
      <xdr:spPr>
        <a:xfrm flipV="1">
          <a:off x="13703300" y="6424894"/>
          <a:ext cx="889000" cy="14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55902</xdr:rowOff>
    </xdr:from>
    <xdr:to>
      <xdr:col>71</xdr:col>
      <xdr:colOff>177800</xdr:colOff>
      <xdr:row>38</xdr:row>
      <xdr:rowOff>61258</xdr:rowOff>
    </xdr:to>
    <xdr:cxnSp macro="">
      <xdr:nvCxnSpPr>
        <xdr:cNvPr id="531" name="直線コネクタ 530"/>
        <xdr:cNvCxnSpPr/>
      </xdr:nvCxnSpPr>
      <xdr:spPr>
        <a:xfrm flipV="1">
          <a:off x="12814300" y="6571002"/>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90533</xdr:rowOff>
    </xdr:from>
    <xdr:to>
      <xdr:col>85</xdr:col>
      <xdr:colOff>177800</xdr:colOff>
      <xdr:row>36</xdr:row>
      <xdr:rowOff>20683</xdr:rowOff>
    </xdr:to>
    <xdr:sp macro="" textlink="">
      <xdr:nvSpPr>
        <xdr:cNvPr id="541" name="楕円 540"/>
        <xdr:cNvSpPr/>
      </xdr:nvSpPr>
      <xdr:spPr>
        <a:xfrm>
          <a:off x="162687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113410</xdr:rowOff>
    </xdr:from>
    <xdr:ext cx="534377" cy="259045"/>
    <xdr:sp macro="" textlink="">
      <xdr:nvSpPr>
        <xdr:cNvPr id="542" name="消防費該当値テキスト"/>
        <xdr:cNvSpPr txBox="1"/>
      </xdr:nvSpPr>
      <xdr:spPr>
        <a:xfrm>
          <a:off x="16370300" y="59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152206</xdr:rowOff>
    </xdr:from>
    <xdr:to>
      <xdr:col>81</xdr:col>
      <xdr:colOff>101600</xdr:colOff>
      <xdr:row>36</xdr:row>
      <xdr:rowOff>82356</xdr:rowOff>
    </xdr:to>
    <xdr:sp macro="" textlink="">
      <xdr:nvSpPr>
        <xdr:cNvPr id="543" name="楕円 542"/>
        <xdr:cNvSpPr/>
      </xdr:nvSpPr>
      <xdr:spPr>
        <a:xfrm>
          <a:off x="15430500" y="61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98883</xdr:rowOff>
    </xdr:from>
    <xdr:ext cx="534377" cy="259045"/>
    <xdr:sp macro="" textlink="">
      <xdr:nvSpPr>
        <xdr:cNvPr id="544" name="テキスト ボックス 543"/>
        <xdr:cNvSpPr txBox="1"/>
      </xdr:nvSpPr>
      <xdr:spPr>
        <a:xfrm>
          <a:off x="15214111" y="592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30444</xdr:rowOff>
    </xdr:from>
    <xdr:to>
      <xdr:col>76</xdr:col>
      <xdr:colOff>165100</xdr:colOff>
      <xdr:row>37</xdr:row>
      <xdr:rowOff>132044</xdr:rowOff>
    </xdr:to>
    <xdr:sp macro="" textlink="">
      <xdr:nvSpPr>
        <xdr:cNvPr id="545" name="楕円 544"/>
        <xdr:cNvSpPr/>
      </xdr:nvSpPr>
      <xdr:spPr>
        <a:xfrm>
          <a:off x="14541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123171</xdr:rowOff>
    </xdr:from>
    <xdr:ext cx="534377" cy="259045"/>
    <xdr:sp macro="" textlink="">
      <xdr:nvSpPr>
        <xdr:cNvPr id="546" name="テキスト ボックス 545"/>
        <xdr:cNvSpPr txBox="1"/>
      </xdr:nvSpPr>
      <xdr:spPr>
        <a:xfrm>
          <a:off x="14325111" y="64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5102</xdr:rowOff>
    </xdr:from>
    <xdr:to>
      <xdr:col>72</xdr:col>
      <xdr:colOff>38100</xdr:colOff>
      <xdr:row>38</xdr:row>
      <xdr:rowOff>106702</xdr:rowOff>
    </xdr:to>
    <xdr:sp macro="" textlink="">
      <xdr:nvSpPr>
        <xdr:cNvPr id="547" name="楕円 546"/>
        <xdr:cNvSpPr/>
      </xdr:nvSpPr>
      <xdr:spPr>
        <a:xfrm>
          <a:off x="13652500" y="65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97829</xdr:rowOff>
    </xdr:from>
    <xdr:ext cx="534377" cy="259045"/>
    <xdr:sp macro="" textlink="">
      <xdr:nvSpPr>
        <xdr:cNvPr id="548" name="テキスト ボックス 547"/>
        <xdr:cNvSpPr txBox="1"/>
      </xdr:nvSpPr>
      <xdr:spPr>
        <a:xfrm>
          <a:off x="13436111" y="66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10458</xdr:rowOff>
    </xdr:from>
    <xdr:to>
      <xdr:col>67</xdr:col>
      <xdr:colOff>101600</xdr:colOff>
      <xdr:row>38</xdr:row>
      <xdr:rowOff>112058</xdr:rowOff>
    </xdr:to>
    <xdr:sp macro="" textlink="">
      <xdr:nvSpPr>
        <xdr:cNvPr id="549" name="楕円 548"/>
        <xdr:cNvSpPr/>
      </xdr:nvSpPr>
      <xdr:spPr>
        <a:xfrm>
          <a:off x="12763500" y="65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103185</xdr:rowOff>
    </xdr:from>
    <xdr:ext cx="534377" cy="259045"/>
    <xdr:sp macro="" textlink="">
      <xdr:nvSpPr>
        <xdr:cNvPr id="550" name="テキスト ボックス 549"/>
        <xdr:cNvSpPr txBox="1"/>
      </xdr:nvSpPr>
      <xdr:spPr>
        <a:xfrm>
          <a:off x="12547111" y="66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102987</xdr:rowOff>
    </xdr:from>
    <xdr:to>
      <xdr:col>85</xdr:col>
      <xdr:colOff>127000</xdr:colOff>
      <xdr:row>56</xdr:row>
      <xdr:rowOff>133930</xdr:rowOff>
    </xdr:to>
    <xdr:cxnSp macro="">
      <xdr:nvCxnSpPr>
        <xdr:cNvPr id="581" name="直線コネクタ 580"/>
        <xdr:cNvCxnSpPr/>
      </xdr:nvCxnSpPr>
      <xdr:spPr>
        <a:xfrm flipV="1">
          <a:off x="15481300" y="9532737"/>
          <a:ext cx="838200" cy="20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133930</xdr:rowOff>
    </xdr:from>
    <xdr:to>
      <xdr:col>81</xdr:col>
      <xdr:colOff>50800</xdr:colOff>
      <xdr:row>57</xdr:row>
      <xdr:rowOff>36223</xdr:rowOff>
    </xdr:to>
    <xdr:cxnSp macro="">
      <xdr:nvCxnSpPr>
        <xdr:cNvPr id="584" name="直線コネクタ 583"/>
        <xdr:cNvCxnSpPr/>
      </xdr:nvCxnSpPr>
      <xdr:spPr>
        <a:xfrm flipV="1">
          <a:off x="14592300" y="9735130"/>
          <a:ext cx="889000" cy="7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6" name="テキスト ボックス 585"/>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36223</xdr:rowOff>
    </xdr:from>
    <xdr:to>
      <xdr:col>76</xdr:col>
      <xdr:colOff>114300</xdr:colOff>
      <xdr:row>57</xdr:row>
      <xdr:rowOff>65882</xdr:rowOff>
    </xdr:to>
    <xdr:cxnSp macro="">
      <xdr:nvCxnSpPr>
        <xdr:cNvPr id="587" name="直線コネクタ 586"/>
        <xdr:cNvCxnSpPr/>
      </xdr:nvCxnSpPr>
      <xdr:spPr>
        <a:xfrm flipV="1">
          <a:off x="13703300" y="9808873"/>
          <a:ext cx="889000" cy="2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65882</xdr:rowOff>
    </xdr:from>
    <xdr:to>
      <xdr:col>71</xdr:col>
      <xdr:colOff>177800</xdr:colOff>
      <xdr:row>57</xdr:row>
      <xdr:rowOff>153282</xdr:rowOff>
    </xdr:to>
    <xdr:cxnSp macro="">
      <xdr:nvCxnSpPr>
        <xdr:cNvPr id="590" name="直線コネクタ 589"/>
        <xdr:cNvCxnSpPr/>
      </xdr:nvCxnSpPr>
      <xdr:spPr>
        <a:xfrm flipV="1">
          <a:off x="12814300" y="9838532"/>
          <a:ext cx="889000" cy="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52187</xdr:rowOff>
    </xdr:from>
    <xdr:to>
      <xdr:col>85</xdr:col>
      <xdr:colOff>177800</xdr:colOff>
      <xdr:row>55</xdr:row>
      <xdr:rowOff>153787</xdr:rowOff>
    </xdr:to>
    <xdr:sp macro="" textlink="">
      <xdr:nvSpPr>
        <xdr:cNvPr id="600" name="楕円 599"/>
        <xdr:cNvSpPr/>
      </xdr:nvSpPr>
      <xdr:spPr>
        <a:xfrm>
          <a:off x="16268700" y="948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75064</xdr:rowOff>
    </xdr:from>
    <xdr:ext cx="599010" cy="259045"/>
    <xdr:sp macro="" textlink="">
      <xdr:nvSpPr>
        <xdr:cNvPr id="601" name="教育費該当値テキスト"/>
        <xdr:cNvSpPr txBox="1"/>
      </xdr:nvSpPr>
      <xdr:spPr>
        <a:xfrm>
          <a:off x="16370300" y="933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83130</xdr:rowOff>
    </xdr:from>
    <xdr:to>
      <xdr:col>81</xdr:col>
      <xdr:colOff>101600</xdr:colOff>
      <xdr:row>57</xdr:row>
      <xdr:rowOff>13280</xdr:rowOff>
    </xdr:to>
    <xdr:sp macro="" textlink="">
      <xdr:nvSpPr>
        <xdr:cNvPr id="602" name="楕円 601"/>
        <xdr:cNvSpPr/>
      </xdr:nvSpPr>
      <xdr:spPr>
        <a:xfrm>
          <a:off x="15430500" y="968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29807</xdr:rowOff>
    </xdr:from>
    <xdr:ext cx="599010" cy="259045"/>
    <xdr:sp macro="" textlink="">
      <xdr:nvSpPr>
        <xdr:cNvPr id="603" name="テキスト ボックス 602"/>
        <xdr:cNvSpPr txBox="1"/>
      </xdr:nvSpPr>
      <xdr:spPr>
        <a:xfrm>
          <a:off x="15181795" y="945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156873</xdr:rowOff>
    </xdr:from>
    <xdr:to>
      <xdr:col>76</xdr:col>
      <xdr:colOff>165100</xdr:colOff>
      <xdr:row>57</xdr:row>
      <xdr:rowOff>87023</xdr:rowOff>
    </xdr:to>
    <xdr:sp macro="" textlink="">
      <xdr:nvSpPr>
        <xdr:cNvPr id="604" name="楕円 603"/>
        <xdr:cNvSpPr/>
      </xdr:nvSpPr>
      <xdr:spPr>
        <a:xfrm>
          <a:off x="14541500" y="97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103550</xdr:rowOff>
    </xdr:from>
    <xdr:ext cx="599010" cy="259045"/>
    <xdr:sp macro="" textlink="">
      <xdr:nvSpPr>
        <xdr:cNvPr id="605" name="テキスト ボックス 604"/>
        <xdr:cNvSpPr txBox="1"/>
      </xdr:nvSpPr>
      <xdr:spPr>
        <a:xfrm>
          <a:off x="14292795" y="953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15082</xdr:rowOff>
    </xdr:from>
    <xdr:to>
      <xdr:col>72</xdr:col>
      <xdr:colOff>38100</xdr:colOff>
      <xdr:row>57</xdr:row>
      <xdr:rowOff>116682</xdr:rowOff>
    </xdr:to>
    <xdr:sp macro="" textlink="">
      <xdr:nvSpPr>
        <xdr:cNvPr id="606" name="楕円 605"/>
        <xdr:cNvSpPr/>
      </xdr:nvSpPr>
      <xdr:spPr>
        <a:xfrm>
          <a:off x="13652500" y="97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133209</xdr:rowOff>
    </xdr:from>
    <xdr:ext cx="599010" cy="259045"/>
    <xdr:sp macro="" textlink="">
      <xdr:nvSpPr>
        <xdr:cNvPr id="607" name="テキスト ボックス 606"/>
        <xdr:cNvSpPr txBox="1"/>
      </xdr:nvSpPr>
      <xdr:spPr>
        <a:xfrm>
          <a:off x="13403795" y="956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102482</xdr:rowOff>
    </xdr:from>
    <xdr:to>
      <xdr:col>67</xdr:col>
      <xdr:colOff>101600</xdr:colOff>
      <xdr:row>58</xdr:row>
      <xdr:rowOff>32632</xdr:rowOff>
    </xdr:to>
    <xdr:sp macro="" textlink="">
      <xdr:nvSpPr>
        <xdr:cNvPr id="608" name="楕円 607"/>
        <xdr:cNvSpPr/>
      </xdr:nvSpPr>
      <xdr:spPr>
        <a:xfrm>
          <a:off x="12763500" y="98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23759</xdr:rowOff>
    </xdr:from>
    <xdr:ext cx="534377" cy="259045"/>
    <xdr:sp macro="" textlink="">
      <xdr:nvSpPr>
        <xdr:cNvPr id="609" name="テキスト ボックス 608"/>
        <xdr:cNvSpPr txBox="1"/>
      </xdr:nvSpPr>
      <xdr:spPr>
        <a:xfrm>
          <a:off x="12547111" y="996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104280</xdr:rowOff>
    </xdr:from>
    <xdr:to>
      <xdr:col>85</xdr:col>
      <xdr:colOff>127000</xdr:colOff>
      <xdr:row>78</xdr:row>
      <xdr:rowOff>17411</xdr:rowOff>
    </xdr:to>
    <xdr:cxnSp macro="">
      <xdr:nvCxnSpPr>
        <xdr:cNvPr id="638" name="直線コネクタ 637"/>
        <xdr:cNvCxnSpPr/>
      </xdr:nvCxnSpPr>
      <xdr:spPr>
        <a:xfrm flipV="1">
          <a:off x="15481300" y="13134480"/>
          <a:ext cx="8382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129291</xdr:rowOff>
    </xdr:from>
    <xdr:ext cx="534377" cy="259045"/>
    <xdr:sp macro="" textlink="">
      <xdr:nvSpPr>
        <xdr:cNvPr id="639" name="災害復旧費平均値テキスト"/>
        <xdr:cNvSpPr txBox="1"/>
      </xdr:nvSpPr>
      <xdr:spPr>
        <a:xfrm>
          <a:off x="16370300" y="13330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17411</xdr:rowOff>
    </xdr:from>
    <xdr:to>
      <xdr:col>81</xdr:col>
      <xdr:colOff>50800</xdr:colOff>
      <xdr:row>79</xdr:row>
      <xdr:rowOff>7214</xdr:rowOff>
    </xdr:to>
    <xdr:cxnSp macro="">
      <xdr:nvCxnSpPr>
        <xdr:cNvPr id="641" name="直線コネクタ 640"/>
        <xdr:cNvCxnSpPr/>
      </xdr:nvCxnSpPr>
      <xdr:spPr>
        <a:xfrm flipV="1">
          <a:off x="14592300" y="13390511"/>
          <a:ext cx="889000" cy="16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84535</xdr:rowOff>
    </xdr:from>
    <xdr:ext cx="534377" cy="259045"/>
    <xdr:sp macro="" textlink="">
      <xdr:nvSpPr>
        <xdr:cNvPr id="643" name="テキスト ボックス 642"/>
        <xdr:cNvSpPr txBox="1"/>
      </xdr:nvSpPr>
      <xdr:spPr>
        <a:xfrm>
          <a:off x="15214111" y="134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112001</xdr:rowOff>
    </xdr:from>
    <xdr:to>
      <xdr:col>76</xdr:col>
      <xdr:colOff>114300</xdr:colOff>
      <xdr:row>79</xdr:row>
      <xdr:rowOff>7214</xdr:rowOff>
    </xdr:to>
    <xdr:cxnSp macro="">
      <xdr:nvCxnSpPr>
        <xdr:cNvPr id="644" name="直線コネクタ 643"/>
        <xdr:cNvCxnSpPr/>
      </xdr:nvCxnSpPr>
      <xdr:spPr>
        <a:xfrm>
          <a:off x="13703300" y="13485101"/>
          <a:ext cx="889000" cy="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112001</xdr:rowOff>
    </xdr:from>
    <xdr:to>
      <xdr:col>71</xdr:col>
      <xdr:colOff>177800</xdr:colOff>
      <xdr:row>79</xdr:row>
      <xdr:rowOff>24664</xdr:rowOff>
    </xdr:to>
    <xdr:cxnSp macro="">
      <xdr:nvCxnSpPr>
        <xdr:cNvPr id="647" name="直線コネクタ 646"/>
        <xdr:cNvCxnSpPr/>
      </xdr:nvCxnSpPr>
      <xdr:spPr>
        <a:xfrm flipV="1">
          <a:off x="12814300" y="13485101"/>
          <a:ext cx="889000" cy="8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53480</xdr:rowOff>
    </xdr:from>
    <xdr:to>
      <xdr:col>85</xdr:col>
      <xdr:colOff>177800</xdr:colOff>
      <xdr:row>76</xdr:row>
      <xdr:rowOff>155080</xdr:rowOff>
    </xdr:to>
    <xdr:sp macro="" textlink="">
      <xdr:nvSpPr>
        <xdr:cNvPr id="657" name="楕円 656"/>
        <xdr:cNvSpPr/>
      </xdr:nvSpPr>
      <xdr:spPr>
        <a:xfrm>
          <a:off x="16268700" y="130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76357</xdr:rowOff>
    </xdr:from>
    <xdr:ext cx="534377" cy="259045"/>
    <xdr:sp macro="" textlink="">
      <xdr:nvSpPr>
        <xdr:cNvPr id="658" name="災害復旧費該当値テキスト"/>
        <xdr:cNvSpPr txBox="1"/>
      </xdr:nvSpPr>
      <xdr:spPr>
        <a:xfrm>
          <a:off x="16370300" y="129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138061</xdr:rowOff>
    </xdr:from>
    <xdr:to>
      <xdr:col>81</xdr:col>
      <xdr:colOff>101600</xdr:colOff>
      <xdr:row>78</xdr:row>
      <xdr:rowOff>68211</xdr:rowOff>
    </xdr:to>
    <xdr:sp macro="" textlink="">
      <xdr:nvSpPr>
        <xdr:cNvPr id="659" name="楕円 658"/>
        <xdr:cNvSpPr/>
      </xdr:nvSpPr>
      <xdr:spPr>
        <a:xfrm>
          <a:off x="15430500" y="13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84738</xdr:rowOff>
    </xdr:from>
    <xdr:ext cx="534377" cy="259045"/>
    <xdr:sp macro="" textlink="">
      <xdr:nvSpPr>
        <xdr:cNvPr id="660" name="テキスト ボックス 659"/>
        <xdr:cNvSpPr txBox="1"/>
      </xdr:nvSpPr>
      <xdr:spPr>
        <a:xfrm>
          <a:off x="15214111" y="1311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127864</xdr:rowOff>
    </xdr:from>
    <xdr:to>
      <xdr:col>76</xdr:col>
      <xdr:colOff>165100</xdr:colOff>
      <xdr:row>79</xdr:row>
      <xdr:rowOff>58014</xdr:rowOff>
    </xdr:to>
    <xdr:sp macro="" textlink="">
      <xdr:nvSpPr>
        <xdr:cNvPr id="661" name="楕円 660"/>
        <xdr:cNvSpPr/>
      </xdr:nvSpPr>
      <xdr:spPr>
        <a:xfrm>
          <a:off x="14541500" y="1350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49141</xdr:rowOff>
    </xdr:from>
    <xdr:ext cx="469744" cy="259045"/>
    <xdr:sp macro="" textlink="">
      <xdr:nvSpPr>
        <xdr:cNvPr id="662" name="テキスト ボックス 661"/>
        <xdr:cNvSpPr txBox="1"/>
      </xdr:nvSpPr>
      <xdr:spPr>
        <a:xfrm>
          <a:off x="14357428" y="1359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61201</xdr:rowOff>
    </xdr:from>
    <xdr:to>
      <xdr:col>72</xdr:col>
      <xdr:colOff>38100</xdr:colOff>
      <xdr:row>78</xdr:row>
      <xdr:rowOff>162801</xdr:rowOff>
    </xdr:to>
    <xdr:sp macro="" textlink="">
      <xdr:nvSpPr>
        <xdr:cNvPr id="663" name="楕円 662"/>
        <xdr:cNvSpPr/>
      </xdr:nvSpPr>
      <xdr:spPr>
        <a:xfrm>
          <a:off x="13652500" y="13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153928</xdr:rowOff>
    </xdr:from>
    <xdr:ext cx="469744" cy="259045"/>
    <xdr:sp macro="" textlink="">
      <xdr:nvSpPr>
        <xdr:cNvPr id="664" name="テキスト ボックス 663"/>
        <xdr:cNvSpPr txBox="1"/>
      </xdr:nvSpPr>
      <xdr:spPr>
        <a:xfrm>
          <a:off x="13468428" y="1352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145314</xdr:rowOff>
    </xdr:from>
    <xdr:to>
      <xdr:col>67</xdr:col>
      <xdr:colOff>101600</xdr:colOff>
      <xdr:row>79</xdr:row>
      <xdr:rowOff>75464</xdr:rowOff>
    </xdr:to>
    <xdr:sp macro="" textlink="">
      <xdr:nvSpPr>
        <xdr:cNvPr id="665" name="楕円 664"/>
        <xdr:cNvSpPr/>
      </xdr:nvSpPr>
      <xdr:spPr>
        <a:xfrm>
          <a:off x="12763500" y="135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66591</xdr:rowOff>
    </xdr:from>
    <xdr:ext cx="469744" cy="259045"/>
    <xdr:sp macro="" textlink="">
      <xdr:nvSpPr>
        <xdr:cNvPr id="666" name="テキスト ボックス 665"/>
        <xdr:cNvSpPr txBox="1"/>
      </xdr:nvSpPr>
      <xdr:spPr>
        <a:xfrm>
          <a:off x="12579428" y="136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41551</xdr:rowOff>
    </xdr:from>
    <xdr:to>
      <xdr:col>85</xdr:col>
      <xdr:colOff>127000</xdr:colOff>
      <xdr:row>99</xdr:row>
      <xdr:rowOff>41642</xdr:rowOff>
    </xdr:to>
    <xdr:cxnSp macro="">
      <xdr:nvCxnSpPr>
        <xdr:cNvPr id="695" name="直線コネクタ 694"/>
        <xdr:cNvCxnSpPr/>
      </xdr:nvCxnSpPr>
      <xdr:spPr>
        <a:xfrm flipV="1">
          <a:off x="15481300" y="1701510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41642</xdr:rowOff>
    </xdr:from>
    <xdr:to>
      <xdr:col>81</xdr:col>
      <xdr:colOff>50800</xdr:colOff>
      <xdr:row>99</xdr:row>
      <xdr:rowOff>44450</xdr:rowOff>
    </xdr:to>
    <xdr:cxnSp macro="">
      <xdr:nvCxnSpPr>
        <xdr:cNvPr id="698" name="直線コネクタ 697"/>
        <xdr:cNvCxnSpPr/>
      </xdr:nvCxnSpPr>
      <xdr:spPr>
        <a:xfrm flipV="1">
          <a:off x="14592300" y="1701519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44450</xdr:rowOff>
    </xdr:from>
    <xdr:to>
      <xdr:col>76</xdr:col>
      <xdr:colOff>114300</xdr:colOff>
      <xdr:row>99</xdr:row>
      <xdr:rowOff>44450</xdr:rowOff>
    </xdr:to>
    <xdr:cxnSp macro="">
      <xdr:nvCxnSpPr>
        <xdr:cNvPr id="701" name="直線コネクタ 700"/>
        <xdr:cNvCxnSpPr/>
      </xdr:nvCxnSpPr>
      <xdr:spPr>
        <a:xfrm>
          <a:off x="13703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40393</xdr:rowOff>
    </xdr:from>
    <xdr:to>
      <xdr:col>71</xdr:col>
      <xdr:colOff>177800</xdr:colOff>
      <xdr:row>99</xdr:row>
      <xdr:rowOff>44450</xdr:rowOff>
    </xdr:to>
    <xdr:cxnSp macro="">
      <xdr:nvCxnSpPr>
        <xdr:cNvPr id="704" name="直線コネクタ 703"/>
        <xdr:cNvCxnSpPr/>
      </xdr:nvCxnSpPr>
      <xdr:spPr>
        <a:xfrm>
          <a:off x="12814300" y="17013943"/>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162201</xdr:rowOff>
    </xdr:from>
    <xdr:to>
      <xdr:col>85</xdr:col>
      <xdr:colOff>177800</xdr:colOff>
      <xdr:row>99</xdr:row>
      <xdr:rowOff>92351</xdr:rowOff>
    </xdr:to>
    <xdr:sp macro="" textlink="">
      <xdr:nvSpPr>
        <xdr:cNvPr id="714" name="楕円 713"/>
        <xdr:cNvSpPr/>
      </xdr:nvSpPr>
      <xdr:spPr>
        <a:xfrm>
          <a:off x="16268700" y="16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77128</xdr:rowOff>
    </xdr:from>
    <xdr:ext cx="378565" cy="259045"/>
    <xdr:sp macro="" textlink="">
      <xdr:nvSpPr>
        <xdr:cNvPr id="715" name="公債費該当値テキスト"/>
        <xdr:cNvSpPr txBox="1"/>
      </xdr:nvSpPr>
      <xdr:spPr>
        <a:xfrm>
          <a:off x="16370300" y="16879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162292</xdr:rowOff>
    </xdr:from>
    <xdr:to>
      <xdr:col>81</xdr:col>
      <xdr:colOff>101600</xdr:colOff>
      <xdr:row>99</xdr:row>
      <xdr:rowOff>92442</xdr:rowOff>
    </xdr:to>
    <xdr:sp macro="" textlink="">
      <xdr:nvSpPr>
        <xdr:cNvPr id="716" name="楕円 715"/>
        <xdr:cNvSpPr/>
      </xdr:nvSpPr>
      <xdr:spPr>
        <a:xfrm>
          <a:off x="15430500" y="169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83569</xdr:rowOff>
    </xdr:from>
    <xdr:ext cx="378565" cy="259045"/>
    <xdr:sp macro="" textlink="">
      <xdr:nvSpPr>
        <xdr:cNvPr id="717" name="テキスト ボックス 716"/>
        <xdr:cNvSpPr txBox="1"/>
      </xdr:nvSpPr>
      <xdr:spPr>
        <a:xfrm>
          <a:off x="15292017" y="1705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165100</xdr:rowOff>
    </xdr:from>
    <xdr:to>
      <xdr:col>76</xdr:col>
      <xdr:colOff>165100</xdr:colOff>
      <xdr:row>99</xdr:row>
      <xdr:rowOff>95250</xdr:rowOff>
    </xdr:to>
    <xdr:sp macro="" textlink="">
      <xdr:nvSpPr>
        <xdr:cNvPr id="718" name="楕円 717"/>
        <xdr:cNvSpPr/>
      </xdr:nvSpPr>
      <xdr:spPr>
        <a:xfrm>
          <a:off x="1454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86377</xdr:rowOff>
    </xdr:from>
    <xdr:ext cx="249299" cy="259045"/>
    <xdr:sp macro="" textlink="">
      <xdr:nvSpPr>
        <xdr:cNvPr id="719" name="テキスト ボックス 718"/>
        <xdr:cNvSpPr txBox="1"/>
      </xdr:nvSpPr>
      <xdr:spPr>
        <a:xfrm>
          <a:off x="1446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165100</xdr:rowOff>
    </xdr:from>
    <xdr:to>
      <xdr:col>72</xdr:col>
      <xdr:colOff>38100</xdr:colOff>
      <xdr:row>99</xdr:row>
      <xdr:rowOff>95250</xdr:rowOff>
    </xdr:to>
    <xdr:sp macro="" textlink="">
      <xdr:nvSpPr>
        <xdr:cNvPr id="720" name="楕円 719"/>
        <xdr:cNvSpPr/>
      </xdr:nvSpPr>
      <xdr:spPr>
        <a:xfrm>
          <a:off x="1365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86377</xdr:rowOff>
    </xdr:from>
    <xdr:ext cx="249299" cy="259045"/>
    <xdr:sp macro="" textlink="">
      <xdr:nvSpPr>
        <xdr:cNvPr id="721" name="テキスト ボックス 720"/>
        <xdr:cNvSpPr txBox="1"/>
      </xdr:nvSpPr>
      <xdr:spPr>
        <a:xfrm>
          <a:off x="1357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161043</xdr:rowOff>
    </xdr:from>
    <xdr:to>
      <xdr:col>67</xdr:col>
      <xdr:colOff>101600</xdr:colOff>
      <xdr:row>99</xdr:row>
      <xdr:rowOff>91193</xdr:rowOff>
    </xdr:to>
    <xdr:sp macro="" textlink="">
      <xdr:nvSpPr>
        <xdr:cNvPr id="722" name="楕円 721"/>
        <xdr:cNvSpPr/>
      </xdr:nvSpPr>
      <xdr:spPr>
        <a:xfrm>
          <a:off x="12763500" y="169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82320</xdr:rowOff>
    </xdr:from>
    <xdr:ext cx="469744" cy="259045"/>
    <xdr:sp macro="" textlink="">
      <xdr:nvSpPr>
        <xdr:cNvPr id="723" name="テキスト ボックス 722"/>
        <xdr:cNvSpPr txBox="1"/>
      </xdr:nvSpPr>
      <xdr:spPr>
        <a:xfrm>
          <a:off x="12579428" y="170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99215</xdr:rowOff>
    </xdr:from>
    <xdr:to>
      <xdr:col>116</xdr:col>
      <xdr:colOff>63500</xdr:colOff>
      <xdr:row>38</xdr:row>
      <xdr:rowOff>139700</xdr:rowOff>
    </xdr:to>
    <xdr:cxnSp macro="">
      <xdr:nvCxnSpPr>
        <xdr:cNvPr id="750" name="直線コネクタ 749"/>
        <xdr:cNvCxnSpPr/>
      </xdr:nvCxnSpPr>
      <xdr:spPr>
        <a:xfrm>
          <a:off x="21323300" y="6614315"/>
          <a:ext cx="8382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99215</xdr:rowOff>
    </xdr:from>
    <xdr:to>
      <xdr:col>111</xdr:col>
      <xdr:colOff>177800</xdr:colOff>
      <xdr:row>38</xdr:row>
      <xdr:rowOff>139700</xdr:rowOff>
    </xdr:to>
    <xdr:cxnSp macro="">
      <xdr:nvCxnSpPr>
        <xdr:cNvPr id="753" name="直線コネクタ 752"/>
        <xdr:cNvCxnSpPr/>
      </xdr:nvCxnSpPr>
      <xdr:spPr>
        <a:xfrm flipV="1">
          <a:off x="20434300" y="6614315"/>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6428</xdr:rowOff>
    </xdr:from>
    <xdr:ext cx="378565" cy="259045"/>
    <xdr:sp macro="" textlink="">
      <xdr:nvSpPr>
        <xdr:cNvPr id="755" name="テキスト ボックス 754"/>
        <xdr:cNvSpPr txBox="1"/>
      </xdr:nvSpPr>
      <xdr:spPr>
        <a:xfrm>
          <a:off x="21134017" y="669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48415</xdr:rowOff>
    </xdr:from>
    <xdr:to>
      <xdr:col>112</xdr:col>
      <xdr:colOff>38100</xdr:colOff>
      <xdr:row>38</xdr:row>
      <xdr:rowOff>150015</xdr:rowOff>
    </xdr:to>
    <xdr:sp macro="" textlink="">
      <xdr:nvSpPr>
        <xdr:cNvPr id="771" name="楕円 770"/>
        <xdr:cNvSpPr/>
      </xdr:nvSpPr>
      <xdr:spPr>
        <a:xfrm>
          <a:off x="21272500" y="65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166542</xdr:rowOff>
    </xdr:from>
    <xdr:ext cx="469744" cy="259045"/>
    <xdr:sp macro="" textlink="">
      <xdr:nvSpPr>
        <xdr:cNvPr id="772" name="テキスト ボックス 771"/>
        <xdr:cNvSpPr txBox="1"/>
      </xdr:nvSpPr>
      <xdr:spPr>
        <a:xfrm>
          <a:off x="21088428" y="633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８５２，５７８円となっており、令和３年度より多少の増加をしており、類似団体内では２番目に大きい金額である。これは、ふるさと応援寄附金基金の増加によるものである。商工費は、住民一人当たり４２，７７４円となっており、令和３年度より多少の増加をしている。これは、地域消費活性化対策のため令和４年度に実施した玄海町みんなで応援券発行事業の増によるものである。土木費は住民一人当たり１０１，４３４円となっており、令和３年度より大幅に減少している。これは、大規模な町営住宅の改修工事の減や町道改良事業費の減によるものである。</a:t>
          </a:r>
        </a:p>
        <a:p>
          <a:r>
            <a:rPr kumimoji="1" lang="ja-JP" altLang="en-US" sz="1300">
              <a:latin typeface="ＭＳ Ｐゴシック" panose="020B0600070205080204" pitchFamily="50" charset="-128"/>
              <a:ea typeface="ＭＳ Ｐゴシック" panose="020B0600070205080204" pitchFamily="50" charset="-128"/>
            </a:rPr>
            <a:t>　本町独自及び単独の施策にかかる経費により、総じて類似団体と比較し経費が高い傾向にある。今後も人口減少が見込まれる中、健全な財政運営を続けるためにはも事務事業の見直し取捨選択や財源の確保が今後いっそう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３８５，０５２千円から２７２，３７７千円に減少しており、比率についても、１１．４３％から８．３７％に減少している。適正な範囲の３％から５％に収まるように、歳入歳出決算見込額を的確に把握し、不用額分の補正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いずれの年度及び会計においても黒字決算の状況である。</a:t>
          </a:r>
        </a:p>
        <a:p>
          <a:r>
            <a:rPr kumimoji="1" lang="ja-JP" altLang="en-US" sz="1400">
              <a:latin typeface="ＭＳ ゴシック" pitchFamily="49" charset="-128"/>
              <a:ea typeface="ＭＳ ゴシック" pitchFamily="49" charset="-128"/>
            </a:rPr>
            <a:t>　今度とも黒字決算となるよう健全経営に努める。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元利償還金が令和３年度から開始しており令和５年度までの３年間で償還完了を予定している。</a:t>
          </a:r>
        </a:p>
        <a:p>
          <a:r>
            <a:rPr kumimoji="1" lang="ja-JP" altLang="en-US" sz="1400">
              <a:latin typeface="ＭＳ ゴシック" pitchFamily="49" charset="-128"/>
              <a:ea typeface="ＭＳ ゴシック" pitchFamily="49" charset="-128"/>
            </a:rPr>
            <a:t>　今後とも電源関係の交付金や公共施設整備基金等を活用し、新規の起債が必要とならないように適切な財政運営に努める。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減債基金積立不足算定額については特にないので今後とも不足がでないように努める。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一般会計等に係る地方債については、令和３年度から令和５年度の３年間での償還を予定している。また、それ以外の高額な起債や債務負担行為は無く、将来負担額はほぼ横ばいである。</a:t>
          </a:r>
        </a:p>
        <a:p>
          <a:r>
            <a:rPr kumimoji="1" lang="ja-JP" altLang="en-US" sz="1400">
              <a:latin typeface="ＭＳ ゴシック" pitchFamily="49" charset="-128"/>
              <a:ea typeface="ＭＳ ゴシック" pitchFamily="49" charset="-128"/>
            </a:rPr>
            <a:t>　今後とも、将来世代への負担とならないような財政運営に努める。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佐賀県玄海町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財政調整基金に５２２百万円積み立てて、取崩は行わなかった。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基金全体としては、１，１１３百万円取り崩したが、財政調整基金及び公共施設整備基金に係る積立金の増額により、令和３年度と比べて１，１０５百万円増となっている。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については、将来の財源不足へ対応するため、また、公共施設の長寿命化、地域振興や地域福祉の向上等を目的とする積立て、普通建設事業等へ活用するための取り崩しを行っている。今後の施設の大規模改修等歳出の増大に備えて積極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玄海町のまちづくりを応援するために贈られた寄附金を財源として、寄附者のまちづくりに対する意向を具体化することにより、多様な人々の参加による個性と活力のあるふるさと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・公共施設整備基金：町内の公共施設を整備し、町民の福祉の向上を図る。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・電源立地地域対策交付金基金：公共用施設の整備を図り、企業導入及び産業の近代化を推進し、地域住民の福祉の向上を図る。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・地域づくり基金：自ら考え、自ら行う地域づくりを推進する。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・地域振興基金：明るい活力ある地域振興を推進し、地域住民の福祉の増進を図る。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ふるさと応援寄付金基金及び公共施設整備基金の増額による。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ふるさと応援寄付金基金を積極的に活用していく。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電源立地地域対策交付金基金を有効的に活用し、一般財源の負担を減らしていく。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令和４年度末の基金残高は、４，８７７百万円となっており、前年度から５２２百万円の増加となっている。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令和３年度と同様に積立のみで取崩が無かったため、増額となっている。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短期的には固定資産税等により増額するものの、中長期的には減少していくと見込んでいる。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突発的な災害への対応や、年度間の財源の不均衡の調整など健全な財政運営を図るため、一定基準を設けた上で計画的な運用を行っていく。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平成３０年度から変動なしとなっている。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今後は、利子分を積み立てる予定。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
5,119
35.92
9,777,290
9,325,518
272,377
3,255,295
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令和元年度にダム橋の建設が完了したことで比率は下がっているが、令和２年度より償却が始まったことで比率が上昇化している。 　今後は公共施設等総合管理計画等に基づいた維持管理に努めていく。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837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111972</xdr:rowOff>
    </xdr:from>
    <xdr:to>
      <xdr:col>23</xdr:col>
      <xdr:colOff>136525</xdr:colOff>
      <xdr:row>27</xdr:row>
      <xdr:rowOff>42122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3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134849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1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61595</xdr:rowOff>
    </xdr:from>
    <xdr:to>
      <xdr:col>19</xdr:col>
      <xdr:colOff>187325</xdr:colOff>
      <xdr:row>26</xdr:row>
      <xdr:rowOff>163195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112395</xdr:rowOff>
    </xdr:from>
    <xdr:to>
      <xdr:col>23</xdr:col>
      <xdr:colOff>85725</xdr:colOff>
      <xdr:row>26</xdr:row>
      <xdr:rowOff>162772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34162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423</xdr:rowOff>
    </xdr:from>
    <xdr:to>
      <xdr:col>15</xdr:col>
      <xdr:colOff>187325</xdr:colOff>
      <xdr:row>26</xdr:row>
      <xdr:rowOff>102023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2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51223</xdr:rowOff>
    </xdr:from>
    <xdr:to>
      <xdr:col>19</xdr:col>
      <xdr:colOff>136525</xdr:colOff>
      <xdr:row>26</xdr:row>
      <xdr:rowOff>112395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28044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96308</xdr:rowOff>
    </xdr:from>
    <xdr:to>
      <xdr:col>11</xdr:col>
      <xdr:colOff>187325</xdr:colOff>
      <xdr:row>26</xdr:row>
      <xdr:rowOff>26458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1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25</xdr:row>
      <xdr:rowOff>147108</xdr:rowOff>
    </xdr:from>
    <xdr:to>
      <xdr:col>15</xdr:col>
      <xdr:colOff>136525</xdr:colOff>
      <xdr:row>26</xdr:row>
      <xdr:rowOff>51223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20488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125095</xdr:rowOff>
    </xdr:from>
    <xdr:to>
      <xdr:col>7</xdr:col>
      <xdr:colOff>187325</xdr:colOff>
      <xdr:row>26</xdr:row>
      <xdr:rowOff>55245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1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25</xdr:row>
      <xdr:rowOff>147108</xdr:rowOff>
    </xdr:from>
    <xdr:to>
      <xdr:col>11</xdr:col>
      <xdr:colOff>136525</xdr:colOff>
      <xdr:row>26</xdr:row>
      <xdr:rowOff>4445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520488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90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146067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8272</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118550</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00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42985</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492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71772</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9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充当可能財源が将来負担額を上回っている為比率なしとなっている。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709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83910</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
5,119
35.92
9,777,290
9,325,518
272,377
3,255,295
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147337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90170</xdr:rowOff>
    </xdr:from>
    <xdr:to>
      <xdr:col>20</xdr:col>
      <xdr:colOff>38100</xdr:colOff>
      <xdr:row>37</xdr:row>
      <xdr:rowOff>20320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140970</xdr:rowOff>
    </xdr:from>
    <xdr:to>
      <xdr:col>24</xdr:col>
      <xdr:colOff>63500</xdr:colOff>
      <xdr:row>37</xdr:row>
      <xdr:rowOff>3810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13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140970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282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70485</xdr:rowOff>
    </xdr:from>
    <xdr:to>
      <xdr:col>15</xdr:col>
      <xdr:colOff>50800</xdr:colOff>
      <xdr:row>36</xdr:row>
      <xdr:rowOff>110490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426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156845</xdr:rowOff>
    </xdr:from>
    <xdr:to>
      <xdr:col>6</xdr:col>
      <xdr:colOff>38100</xdr:colOff>
      <xdr:row>36</xdr:row>
      <xdr:rowOff>86995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36195</xdr:rowOff>
    </xdr:from>
    <xdr:to>
      <xdr:col>10</xdr:col>
      <xdr:colOff>114300</xdr:colOff>
      <xdr:row>36</xdr:row>
      <xdr:rowOff>70485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08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36847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137812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103522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125902</xdr:rowOff>
    </xdr:from>
    <xdr:to>
      <xdr:col>55</xdr:col>
      <xdr:colOff>50800</xdr:colOff>
      <xdr:row>42</xdr:row>
      <xdr:rowOff>56052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40829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7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126907</xdr:rowOff>
    </xdr:from>
    <xdr:to>
      <xdr:col>50</xdr:col>
      <xdr:colOff>165100</xdr:colOff>
      <xdr:row>42</xdr:row>
      <xdr:rowOff>57057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5252</xdr:rowOff>
    </xdr:from>
    <xdr:to>
      <xdr:col>55</xdr:col>
      <xdr:colOff>0</xdr:colOff>
      <xdr:row>42</xdr:row>
      <xdr:rowOff>6257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206152"/>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127577</xdr:rowOff>
    </xdr:from>
    <xdr:to>
      <xdr:col>46</xdr:col>
      <xdr:colOff>38100</xdr:colOff>
      <xdr:row>42</xdr:row>
      <xdr:rowOff>57727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6257</xdr:rowOff>
    </xdr:from>
    <xdr:to>
      <xdr:col>50</xdr:col>
      <xdr:colOff>114300</xdr:colOff>
      <xdr:row>42</xdr:row>
      <xdr:rowOff>6927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207157"/>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128139</xdr:rowOff>
    </xdr:from>
    <xdr:to>
      <xdr:col>41</xdr:col>
      <xdr:colOff>101600</xdr:colOff>
      <xdr:row>42</xdr:row>
      <xdr:rowOff>58289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5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6927</xdr:rowOff>
    </xdr:from>
    <xdr:to>
      <xdr:col>45</xdr:col>
      <xdr:colOff>177800</xdr:colOff>
      <xdr:row>42</xdr:row>
      <xdr:rowOff>7489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207827"/>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127734</xdr:rowOff>
    </xdr:from>
    <xdr:to>
      <xdr:col>36</xdr:col>
      <xdr:colOff>165100</xdr:colOff>
      <xdr:row>42</xdr:row>
      <xdr:rowOff>57884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7084</xdr:rowOff>
    </xdr:from>
    <xdr:to>
      <xdr:col>41</xdr:col>
      <xdr:colOff>50800</xdr:colOff>
      <xdr:row>42</xdr:row>
      <xdr:rowOff>7489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720798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48184</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2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48854</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24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49416</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2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49011</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24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102688</xdr:rowOff>
    </xdr:from>
    <xdr:to>
      <xdr:col>24</xdr:col>
      <xdr:colOff>114300</xdr:colOff>
      <xdr:row>58</xdr:row>
      <xdr:rowOff>32838</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125565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72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57</xdr:row>
      <xdr:rowOff>153488</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98983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48804</xdr:rowOff>
    </xdr:from>
    <xdr:to>
      <xdr:col>15</xdr:col>
      <xdr:colOff>101600</xdr:colOff>
      <xdr:row>57</xdr:row>
      <xdr:rowOff>150404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99604</xdr:rowOff>
    </xdr:from>
    <xdr:to>
      <xdr:col>19</xdr:col>
      <xdr:colOff>177800</xdr:colOff>
      <xdr:row>57</xdr:row>
      <xdr:rowOff>125730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98722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29210</xdr:rowOff>
    </xdr:from>
    <xdr:to>
      <xdr:col>10</xdr:col>
      <xdr:colOff>165100</xdr:colOff>
      <xdr:row>57</xdr:row>
      <xdr:rowOff>130810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80010</xdr:rowOff>
    </xdr:from>
    <xdr:to>
      <xdr:col>15</xdr:col>
      <xdr:colOff>50800</xdr:colOff>
      <xdr:row>57</xdr:row>
      <xdr:rowOff>99604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98526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79828</xdr:rowOff>
    </xdr:from>
    <xdr:to>
      <xdr:col>6</xdr:col>
      <xdr:colOff>38100</xdr:colOff>
      <xdr:row>60</xdr:row>
      <xdr:rowOff>9978</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80010</xdr:rowOff>
    </xdr:from>
    <xdr:to>
      <xdr:col>10</xdr:col>
      <xdr:colOff>114300</xdr:colOff>
      <xdr:row>59</xdr:row>
      <xdr:rowOff>130628</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30300" y="9852660"/>
          <a:ext cx="889000" cy="39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166931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147337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26505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30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54231</xdr:rowOff>
    </xdr:from>
    <xdr:to>
      <xdr:col>55</xdr:col>
      <xdr:colOff>50800</xdr:colOff>
      <xdr:row>62</xdr:row>
      <xdr:rowOff>155831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8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32658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66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63845</xdr:rowOff>
    </xdr:from>
    <xdr:to>
      <xdr:col>50</xdr:col>
      <xdr:colOff>165100</xdr:colOff>
      <xdr:row>62</xdr:row>
      <xdr:rowOff>165445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105031</xdr:rowOff>
    </xdr:from>
    <xdr:to>
      <xdr:col>55</xdr:col>
      <xdr:colOff>0</xdr:colOff>
      <xdr:row>62</xdr:row>
      <xdr:rowOff>114645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34931"/>
          <a:ext cx="838200" cy="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70265</xdr:rowOff>
    </xdr:from>
    <xdr:to>
      <xdr:col>46</xdr:col>
      <xdr:colOff>38100</xdr:colOff>
      <xdr:row>63</xdr:row>
      <xdr:rowOff>415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7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114645</xdr:rowOff>
    </xdr:from>
    <xdr:to>
      <xdr:col>50</xdr:col>
      <xdr:colOff>114300</xdr:colOff>
      <xdr:row>62</xdr:row>
      <xdr:rowOff>121065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44545"/>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81040</xdr:rowOff>
    </xdr:from>
    <xdr:to>
      <xdr:col>41</xdr:col>
      <xdr:colOff>101600</xdr:colOff>
      <xdr:row>63</xdr:row>
      <xdr:rowOff>11190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121065</xdr:rowOff>
    </xdr:from>
    <xdr:to>
      <xdr:col>45</xdr:col>
      <xdr:colOff>177800</xdr:colOff>
      <xdr:row>62</xdr:row>
      <xdr:rowOff>131840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750965"/>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63252</xdr:rowOff>
    </xdr:from>
    <xdr:to>
      <xdr:col>36</xdr:col>
      <xdr:colOff>165100</xdr:colOff>
      <xdr:row>63</xdr:row>
      <xdr:rowOff>164852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131840</xdr:rowOff>
    </xdr:from>
    <xdr:to>
      <xdr:col>41</xdr:col>
      <xdr:colOff>50800</xdr:colOff>
      <xdr:row>63</xdr:row>
      <xdr:rowOff>114052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761740"/>
          <a:ext cx="889000" cy="15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156572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78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162992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79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2317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80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155979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5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111141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139064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9827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84455</xdr:rowOff>
    </xdr:from>
    <xdr:to>
      <xdr:col>15</xdr:col>
      <xdr:colOff>101600</xdr:colOff>
      <xdr:row>82</xdr:row>
      <xdr:rowOff>14605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135255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3982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53975</xdr:rowOff>
    </xdr:from>
    <xdr:to>
      <xdr:col>10</xdr:col>
      <xdr:colOff>165100</xdr:colOff>
      <xdr:row>81</xdr:row>
      <xdr:rowOff>155575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104775</xdr:rowOff>
    </xdr:from>
    <xdr:to>
      <xdr:col>15</xdr:col>
      <xdr:colOff>50800</xdr:colOff>
      <xdr:row>81</xdr:row>
      <xdr:rowOff>135255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992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23495</xdr:rowOff>
    </xdr:from>
    <xdr:to>
      <xdr:col>6</xdr:col>
      <xdr:colOff>38100</xdr:colOff>
      <xdr:row>81</xdr:row>
      <xdr:rowOff>125095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74295</xdr:rowOff>
    </xdr:from>
    <xdr:to>
      <xdr:col>10</xdr:col>
      <xdr:colOff>114300</xdr:colOff>
      <xdr:row>81</xdr:row>
      <xdr:rowOff>104775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9617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141622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89942</xdr:rowOff>
    </xdr:from>
    <xdr:to>
      <xdr:col>55</xdr:col>
      <xdr:colOff>50800</xdr:colOff>
      <xdr:row>86</xdr:row>
      <xdr:rowOff>20092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68369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4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94362</xdr:rowOff>
    </xdr:from>
    <xdr:to>
      <xdr:col>50</xdr:col>
      <xdr:colOff>165100</xdr:colOff>
      <xdr:row>86</xdr:row>
      <xdr:rowOff>24512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6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140742</xdr:rowOff>
    </xdr:from>
    <xdr:to>
      <xdr:col>55</xdr:col>
      <xdr:colOff>0</xdr:colOff>
      <xdr:row>85</xdr:row>
      <xdr:rowOff>145162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713992"/>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97332</xdr:rowOff>
    </xdr:from>
    <xdr:to>
      <xdr:col>46</xdr:col>
      <xdr:colOff>38100</xdr:colOff>
      <xdr:row>86</xdr:row>
      <xdr:rowOff>27482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145162</xdr:rowOff>
    </xdr:from>
    <xdr:to>
      <xdr:col>50</xdr:col>
      <xdr:colOff>114300</xdr:colOff>
      <xdr:row>85</xdr:row>
      <xdr:rowOff>148132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718412"/>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99848</xdr:rowOff>
    </xdr:from>
    <xdr:to>
      <xdr:col>41</xdr:col>
      <xdr:colOff>101600</xdr:colOff>
      <xdr:row>86</xdr:row>
      <xdr:rowOff>29998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148132</xdr:rowOff>
    </xdr:from>
    <xdr:to>
      <xdr:col>45</xdr:col>
      <xdr:colOff>177800</xdr:colOff>
      <xdr:row>85</xdr:row>
      <xdr:rowOff>150648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721382"/>
          <a:ext cx="8890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110516</xdr:rowOff>
    </xdr:from>
    <xdr:to>
      <xdr:col>36</xdr:col>
      <xdr:colOff>165100</xdr:colOff>
      <xdr:row>86</xdr:row>
      <xdr:rowOff>40666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150648</xdr:rowOff>
    </xdr:from>
    <xdr:to>
      <xdr:col>41</xdr:col>
      <xdr:colOff>50800</xdr:colOff>
      <xdr:row>85</xdr:row>
      <xdr:rowOff>161316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72389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15639</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76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18609</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76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21125</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7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31793</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7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1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4634865" y="1716894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100-000095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100-000097010000}"/>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157678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100-000099010000}"/>
            </a:ext>
          </a:extLst>
        </xdr:cNvPr>
        <xdr:cNvSpPr txBox="1"/>
      </xdr:nvSpPr>
      <xdr:spPr>
        <a:xfrm>
          <a:off x="4673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123371</xdr:rowOff>
    </xdr:from>
    <xdr:to>
      <xdr:col>15</xdr:col>
      <xdr:colOff>101600</xdr:colOff>
      <xdr:row>106</xdr:row>
      <xdr:rowOff>53521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2857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079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41729</xdr:rowOff>
    </xdr:from>
    <xdr:to>
      <xdr:col>24</xdr:col>
      <xdr:colOff>114300</xdr:colOff>
      <xdr:row>105</xdr:row>
      <xdr:rowOff>143329</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4584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20156</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100-0000A5010000}"/>
            </a:ext>
          </a:extLst>
        </xdr:cNvPr>
        <xdr:cNvSpPr txBox="1"/>
      </xdr:nvSpPr>
      <xdr:spPr>
        <a:xfrm>
          <a:off x="4673600"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53158</xdr:rowOff>
    </xdr:from>
    <xdr:to>
      <xdr:col>20</xdr:col>
      <xdr:colOff>38100</xdr:colOff>
      <xdr:row>105</xdr:row>
      <xdr:rowOff>154758</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3746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92529</xdr:rowOff>
    </xdr:from>
    <xdr:to>
      <xdr:col>24</xdr:col>
      <xdr:colOff>63500</xdr:colOff>
      <xdr:row>105</xdr:row>
      <xdr:rowOff>103958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3797300" y="1809477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2857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76200</xdr:rowOff>
    </xdr:from>
    <xdr:to>
      <xdr:col>19</xdr:col>
      <xdr:colOff>177800</xdr:colOff>
      <xdr:row>105</xdr:row>
      <xdr:rowOff>103958</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908300" y="180784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169092</xdr:rowOff>
    </xdr:from>
    <xdr:to>
      <xdr:col>10</xdr:col>
      <xdr:colOff>165100</xdr:colOff>
      <xdr:row>105</xdr:row>
      <xdr:rowOff>99242</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968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48442</xdr:rowOff>
    </xdr:from>
    <xdr:to>
      <xdr:col>15</xdr:col>
      <xdr:colOff>50800</xdr:colOff>
      <xdr:row>105</xdr:row>
      <xdr:rowOff>76200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019300" y="180506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79284</xdr:rowOff>
    </xdr:from>
    <xdr:to>
      <xdr:col>6</xdr:col>
      <xdr:colOff>38100</xdr:colOff>
      <xdr:row>105</xdr:row>
      <xdr:rowOff>9434</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079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130084</xdr:rowOff>
    </xdr:from>
    <xdr:to>
      <xdr:col>10</xdr:col>
      <xdr:colOff>114300</xdr:colOff>
      <xdr:row>105</xdr:row>
      <xdr:rowOff>48442</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130300" y="17960884"/>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145885</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115769</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325375"/>
          <a:ext cx="0" cy="134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100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32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4618</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178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55332</xdr:rowOff>
    </xdr:from>
    <xdr:to>
      <xdr:col>46</xdr:col>
      <xdr:colOff>38100</xdr:colOff>
      <xdr:row>106</xdr:row>
      <xdr:rowOff>156932</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85111</xdr:rowOff>
    </xdr:from>
    <xdr:to>
      <xdr:col>41</xdr:col>
      <xdr:colOff>101600</xdr:colOff>
      <xdr:row>107</xdr:row>
      <xdr:rowOff>15261</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113728</xdr:rowOff>
    </xdr:from>
    <xdr:to>
      <xdr:col>36</xdr:col>
      <xdr:colOff>165100</xdr:colOff>
      <xdr:row>107</xdr:row>
      <xdr:rowOff>43878</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75660</xdr:rowOff>
    </xdr:from>
    <xdr:to>
      <xdr:col>55</xdr:col>
      <xdr:colOff>50800</xdr:colOff>
      <xdr:row>108</xdr:row>
      <xdr:rowOff>5810</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4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54087</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39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68982</xdr:rowOff>
    </xdr:from>
    <xdr:to>
      <xdr:col>50</xdr:col>
      <xdr:colOff>165100</xdr:colOff>
      <xdr:row>107</xdr:row>
      <xdr:rowOff>170582</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4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119782</xdr:rowOff>
    </xdr:from>
    <xdr:to>
      <xdr:col>55</xdr:col>
      <xdr:colOff>0</xdr:colOff>
      <xdr:row>107</xdr:row>
      <xdr:rowOff>126460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9639300" y="18464932"/>
          <a:ext cx="8382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73285</xdr:rowOff>
    </xdr:from>
    <xdr:to>
      <xdr:col>46</xdr:col>
      <xdr:colOff>38100</xdr:colOff>
      <xdr:row>108</xdr:row>
      <xdr:rowOff>3435</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4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119782</xdr:rowOff>
    </xdr:from>
    <xdr:to>
      <xdr:col>50</xdr:col>
      <xdr:colOff>114300</xdr:colOff>
      <xdr:row>107</xdr:row>
      <xdr:rowOff>124085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464932"/>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76877</xdr:rowOff>
    </xdr:from>
    <xdr:to>
      <xdr:col>41</xdr:col>
      <xdr:colOff>101600</xdr:colOff>
      <xdr:row>108</xdr:row>
      <xdr:rowOff>7027</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4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124085</xdr:rowOff>
    </xdr:from>
    <xdr:to>
      <xdr:col>45</xdr:col>
      <xdr:colOff>177800</xdr:colOff>
      <xdr:row>107</xdr:row>
      <xdr:rowOff>127677</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46923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100885</xdr:rowOff>
    </xdr:from>
    <xdr:to>
      <xdr:col>36</xdr:col>
      <xdr:colOff>165100</xdr:colOff>
      <xdr:row>108</xdr:row>
      <xdr:rowOff>31035</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4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127677</xdr:rowOff>
    </xdr:from>
    <xdr:to>
      <xdr:col>41</xdr:col>
      <xdr:colOff>50800</xdr:colOff>
      <xdr:row>107</xdr:row>
      <xdr:rowOff>151685</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472827"/>
          <a:ext cx="88900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127130</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12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2009</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052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31788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60405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161709</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27095" y="1850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166012</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50795" y="1851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169604</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61795" y="1851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22162</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672795" y="1853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33218</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169091</xdr:rowOff>
    </xdr:from>
    <xdr:to>
      <xdr:col>81</xdr:col>
      <xdr:colOff>101600</xdr:colOff>
      <xdr:row>38</xdr:row>
      <xdr:rowOff>99241</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48441</xdr:rowOff>
    </xdr:from>
    <xdr:to>
      <xdr:col>85</xdr:col>
      <xdr:colOff>127000</xdr:colOff>
      <xdr:row>38</xdr:row>
      <xdr:rowOff>105591</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5481300" y="656354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111942</xdr:rowOff>
    </xdr:from>
    <xdr:to>
      <xdr:col>76</xdr:col>
      <xdr:colOff>165100</xdr:colOff>
      <xdr:row>38</xdr:row>
      <xdr:rowOff>42092</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162741</xdr:rowOff>
    </xdr:from>
    <xdr:to>
      <xdr:col>81</xdr:col>
      <xdr:colOff>50800</xdr:colOff>
      <xdr:row>38</xdr:row>
      <xdr:rowOff>48441</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592300" y="650639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56424</xdr:rowOff>
    </xdr:from>
    <xdr:to>
      <xdr:col>72</xdr:col>
      <xdr:colOff>38100</xdr:colOff>
      <xdr:row>37</xdr:row>
      <xdr:rowOff>158024</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107224</xdr:rowOff>
    </xdr:from>
    <xdr:to>
      <xdr:col>76</xdr:col>
      <xdr:colOff>114300</xdr:colOff>
      <xdr:row>37</xdr:row>
      <xdr:rowOff>162741</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3703300" y="645087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37</xdr:row>
      <xdr:rowOff>107224</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814300" y="64263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10358</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90368</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33218</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4389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149151</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3500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2611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1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100-000042020000}"/>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100-000044020000}"/>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100-000046020000}"/>
            </a:ext>
          </a:extLst>
        </xdr:cNvPr>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128287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100-000052020000}"/>
            </a:ext>
          </a:extLst>
        </xdr:cNvPr>
        <xdr:cNvSpPr txBox="1"/>
      </xdr:nvSpPr>
      <xdr:spPr>
        <a:xfrm>
          <a:off x="22199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117602</xdr:rowOff>
    </xdr:from>
    <xdr:to>
      <xdr:col>112</xdr:col>
      <xdr:colOff>38100</xdr:colOff>
      <xdr:row>40</xdr:row>
      <xdr:rowOff>47752</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68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168402</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1323300" y="684276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125984</xdr:rowOff>
    </xdr:from>
    <xdr:to>
      <xdr:col>107</xdr:col>
      <xdr:colOff>101600</xdr:colOff>
      <xdr:row>40</xdr:row>
      <xdr:rowOff>56134</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168402</xdr:rowOff>
    </xdr:from>
    <xdr:to>
      <xdr:col>111</xdr:col>
      <xdr:colOff>177800</xdr:colOff>
      <xdr:row>40</xdr:row>
      <xdr:rowOff>5334</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685495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xdr:rowOff>
    </xdr:from>
    <xdr:to>
      <xdr:col>107</xdr:col>
      <xdr:colOff>50800</xdr:colOff>
      <xdr:row>40</xdr:row>
      <xdr:rowOff>12192</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9545300" y="686333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141986</xdr:rowOff>
    </xdr:from>
    <xdr:to>
      <xdr:col>98</xdr:col>
      <xdr:colOff>38100</xdr:colOff>
      <xdr:row>40</xdr:row>
      <xdr:rowOff>72136</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xdr:rowOff>
    </xdr:from>
    <xdr:to>
      <xdr:col>102</xdr:col>
      <xdr:colOff>114300</xdr:colOff>
      <xdr:row>40</xdr:row>
      <xdr:rowOff>21336</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8656300" y="6870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164609</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702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64279</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1075727"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72661</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0199427" y="658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63263</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8421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00000000-0008-0000-01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109401</xdr:rowOff>
    </xdr:from>
    <xdr:to>
      <xdr:col>85</xdr:col>
      <xdr:colOff>126364</xdr:colOff>
      <xdr:row>63</xdr:row>
      <xdr:rowOff>163285</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16318864" y="9710601"/>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167112</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00000000-0008-0000-0100-00007D020000}"/>
            </a:ext>
          </a:extLst>
        </xdr:cNvPr>
        <xdr:cNvSpPr txBox="1"/>
      </xdr:nvSpPr>
      <xdr:spPr>
        <a:xfrm>
          <a:off x="16357600" y="1096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163285</xdr:rowOff>
    </xdr:from>
    <xdr:to>
      <xdr:col>86</xdr:col>
      <xdr:colOff>25400</xdr:colOff>
      <xdr:row>63</xdr:row>
      <xdr:rowOff>163285</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1096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56078</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00000000-0008-0000-0100-00007F020000}"/>
            </a:ext>
          </a:extLst>
        </xdr:cNvPr>
        <xdr:cNvSpPr txBox="1"/>
      </xdr:nvSpPr>
      <xdr:spPr>
        <a:xfrm>
          <a:off x="16357600" y="948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109401</xdr:rowOff>
    </xdr:from>
    <xdr:to>
      <xdr:col>86</xdr:col>
      <xdr:colOff>25400</xdr:colOff>
      <xdr:row>56</xdr:row>
      <xdr:rowOff>109401</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6230600" y="971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131734</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00000000-0008-0000-0100-000081020000}"/>
            </a:ext>
          </a:extLst>
        </xdr:cNvPr>
        <xdr:cNvSpPr txBox="1"/>
      </xdr:nvSpPr>
      <xdr:spPr>
        <a:xfrm>
          <a:off x="16357600" y="1041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153307</xdr:rowOff>
    </xdr:from>
    <xdr:to>
      <xdr:col>85</xdr:col>
      <xdr:colOff>177800</xdr:colOff>
      <xdr:row>61</xdr:row>
      <xdr:rowOff>83457</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6268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5430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122283</xdr:rowOff>
    </xdr:from>
    <xdr:to>
      <xdr:col>76</xdr:col>
      <xdr:colOff>165100</xdr:colOff>
      <xdr:row>61</xdr:row>
      <xdr:rowOff>52433</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4541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110853</xdr:rowOff>
    </xdr:from>
    <xdr:to>
      <xdr:col>72</xdr:col>
      <xdr:colOff>38100</xdr:colOff>
      <xdr:row>61</xdr:row>
      <xdr:rowOff>41003</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3652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96157</xdr:rowOff>
    </xdr:from>
    <xdr:to>
      <xdr:col>67</xdr:col>
      <xdr:colOff>101600</xdr:colOff>
      <xdr:row>61</xdr:row>
      <xdr:rowOff>26307</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276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39007</xdr:rowOff>
    </xdr:from>
    <xdr:to>
      <xdr:col>85</xdr:col>
      <xdr:colOff>177800</xdr:colOff>
      <xdr:row>57</xdr:row>
      <xdr:rowOff>140607</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6268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61884</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00000000-0008-0000-0100-00008D020000}"/>
            </a:ext>
          </a:extLst>
        </xdr:cNvPr>
        <xdr:cNvSpPr txBox="1"/>
      </xdr:nvSpPr>
      <xdr:spPr>
        <a:xfrm>
          <a:off x="16357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159838</xdr:rowOff>
    </xdr:from>
    <xdr:to>
      <xdr:col>81</xdr:col>
      <xdr:colOff>101600</xdr:colOff>
      <xdr:row>57</xdr:row>
      <xdr:rowOff>89988</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5430500" y="9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39188</xdr:rowOff>
    </xdr:from>
    <xdr:to>
      <xdr:col>85</xdr:col>
      <xdr:colOff>127000</xdr:colOff>
      <xdr:row>57</xdr:row>
      <xdr:rowOff>89807</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5481300" y="981183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109220</xdr:rowOff>
    </xdr:from>
    <xdr:to>
      <xdr:col>76</xdr:col>
      <xdr:colOff>165100</xdr:colOff>
      <xdr:row>57</xdr:row>
      <xdr:rowOff>39370</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4541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160020</xdr:rowOff>
    </xdr:from>
    <xdr:to>
      <xdr:col>81</xdr:col>
      <xdr:colOff>50800</xdr:colOff>
      <xdr:row>57</xdr:row>
      <xdr:rowOff>39188</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4592300" y="976122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56969</xdr:rowOff>
    </xdr:from>
    <xdr:to>
      <xdr:col>72</xdr:col>
      <xdr:colOff>38100</xdr:colOff>
      <xdr:row>56</xdr:row>
      <xdr:rowOff>158569</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3652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107769</xdr:rowOff>
    </xdr:from>
    <xdr:to>
      <xdr:col>76</xdr:col>
      <xdr:colOff>114300</xdr:colOff>
      <xdr:row>56</xdr:row>
      <xdr:rowOff>160020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3703300" y="97089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12881</xdr:rowOff>
    </xdr:from>
    <xdr:to>
      <xdr:col>67</xdr:col>
      <xdr:colOff>101600</xdr:colOff>
      <xdr:row>56</xdr:row>
      <xdr:rowOff>114481</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2763500" y="96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63681</xdr:rowOff>
    </xdr:from>
    <xdr:to>
      <xdr:col>71</xdr:col>
      <xdr:colOff>177800</xdr:colOff>
      <xdr:row>56</xdr:row>
      <xdr:rowOff>107769</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814300" y="96648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62" name="n_1ave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43560</xdr:rowOff>
    </xdr:from>
    <xdr:ext cx="405111" cy="259045"/>
    <xdr:sp macro="" textlink="">
      <xdr:nvSpPr>
        <xdr:cNvPr id="663" name="n_2ave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32130</xdr:rowOff>
    </xdr:from>
    <xdr:ext cx="405111" cy="259045"/>
    <xdr:sp macro="" textlink="">
      <xdr:nvSpPr>
        <xdr:cNvPr id="664" name="n_3ave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17434</xdr:rowOff>
    </xdr:from>
    <xdr:ext cx="405111" cy="259045"/>
    <xdr:sp macro="" textlink="">
      <xdr:nvSpPr>
        <xdr:cNvPr id="665" name="n_4ave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106515</xdr:rowOff>
    </xdr:from>
    <xdr:ext cx="405111" cy="259045"/>
    <xdr:sp macro="" textlink="">
      <xdr:nvSpPr>
        <xdr:cNvPr id="666" name="n_1mainValue【学校施設】&#10;有形固定資産減価償却率">
          <a:extLst>
            <a:ext uri="{FF2B5EF4-FFF2-40B4-BE49-F238E27FC236}">
              <a16:creationId xmlns:a16="http://schemas.microsoft.com/office/drawing/2014/main" id="{00000000-0008-0000-0100-00009A020000}"/>
            </a:ext>
          </a:extLst>
        </xdr:cNvPr>
        <xdr:cNvSpPr txBox="1"/>
      </xdr:nvSpPr>
      <xdr:spPr>
        <a:xfrm>
          <a:off x="15266044" y="953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55897</xdr:rowOff>
    </xdr:from>
    <xdr:ext cx="405111" cy="259045"/>
    <xdr:sp macro="" textlink="">
      <xdr:nvSpPr>
        <xdr:cNvPr id="667" name="n_2mainValue【学校施設】&#10;有形固定資産減価償却率">
          <a:extLst>
            <a:ext uri="{FF2B5EF4-FFF2-40B4-BE49-F238E27FC236}">
              <a16:creationId xmlns:a16="http://schemas.microsoft.com/office/drawing/2014/main" id="{00000000-0008-0000-0100-00009B020000}"/>
            </a:ext>
          </a:extLst>
        </xdr:cNvPr>
        <xdr:cNvSpPr txBox="1"/>
      </xdr:nvSpPr>
      <xdr:spPr>
        <a:xfrm>
          <a:off x="14389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3646</xdr:rowOff>
    </xdr:from>
    <xdr:ext cx="405111" cy="259045"/>
    <xdr:sp macro="" textlink="">
      <xdr:nvSpPr>
        <xdr:cNvPr id="668" name="n_3mainValue【学校施設】&#10;有形固定資産減価償却率">
          <a:extLst>
            <a:ext uri="{FF2B5EF4-FFF2-40B4-BE49-F238E27FC236}">
              <a16:creationId xmlns:a16="http://schemas.microsoft.com/office/drawing/2014/main" id="{00000000-0008-0000-0100-00009C020000}"/>
            </a:ext>
          </a:extLst>
        </xdr:cNvPr>
        <xdr:cNvSpPr txBox="1"/>
      </xdr:nvSpPr>
      <xdr:spPr>
        <a:xfrm>
          <a:off x="13500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131008</xdr:rowOff>
    </xdr:from>
    <xdr:ext cx="405111" cy="259045"/>
    <xdr:sp macro="" textlink="">
      <xdr:nvSpPr>
        <xdr:cNvPr id="669" name="n_4mainValue【学校施設】&#10;有形固定資産減価償却率">
          <a:extLst>
            <a:ext uri="{FF2B5EF4-FFF2-40B4-BE49-F238E27FC236}">
              <a16:creationId xmlns:a16="http://schemas.microsoft.com/office/drawing/2014/main" id="{00000000-0008-0000-0100-00009D020000}"/>
            </a:ext>
          </a:extLst>
        </xdr:cNvPr>
        <xdr:cNvSpPr txBox="1"/>
      </xdr:nvSpPr>
      <xdr:spPr>
        <a:xfrm>
          <a:off x="12611744" y="938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a:extLst>
            <a:ext uri="{FF2B5EF4-FFF2-40B4-BE49-F238E27FC236}">
              <a16:creationId xmlns:a16="http://schemas.microsoft.com/office/drawing/2014/main" id="{00000000-0008-0000-01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694" name="【学校施設】&#10;一人当たり面積最小値テキスト">
          <a:extLst>
            <a:ext uri="{FF2B5EF4-FFF2-40B4-BE49-F238E27FC236}">
              <a16:creationId xmlns:a16="http://schemas.microsoft.com/office/drawing/2014/main" id="{00000000-0008-0000-0100-0000B6020000}"/>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696" name="【学校施設】&#10;一人当たり面積最大値テキスト">
          <a:extLst>
            <a:ext uri="{FF2B5EF4-FFF2-40B4-BE49-F238E27FC236}">
              <a16:creationId xmlns:a16="http://schemas.microsoft.com/office/drawing/2014/main" id="{00000000-0008-0000-0100-0000B8020000}"/>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698" name="【学校施設】&#10;一人当たり面積平均値テキスト">
          <a:extLst>
            <a:ext uri="{FF2B5EF4-FFF2-40B4-BE49-F238E27FC236}">
              <a16:creationId xmlns:a16="http://schemas.microsoft.com/office/drawing/2014/main" id="{00000000-0008-0000-0100-0000BA020000}"/>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120803</xdr:rowOff>
    </xdr:from>
    <xdr:to>
      <xdr:col>116</xdr:col>
      <xdr:colOff>114300</xdr:colOff>
      <xdr:row>63</xdr:row>
      <xdr:rowOff>50953</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2110700" y="107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99230</xdr:rowOff>
    </xdr:from>
    <xdr:ext cx="469744" cy="259045"/>
    <xdr:sp macro="" textlink="">
      <xdr:nvSpPr>
        <xdr:cNvPr id="710" name="【学校施設】&#10;一人当たり面積該当値テキスト">
          <a:extLst>
            <a:ext uri="{FF2B5EF4-FFF2-40B4-BE49-F238E27FC236}">
              <a16:creationId xmlns:a16="http://schemas.microsoft.com/office/drawing/2014/main" id="{00000000-0008-0000-0100-0000C6020000}"/>
            </a:ext>
          </a:extLst>
        </xdr:cNvPr>
        <xdr:cNvSpPr txBox="1"/>
      </xdr:nvSpPr>
      <xdr:spPr>
        <a:xfrm>
          <a:off x="22199600" y="107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128422</xdr:rowOff>
    </xdr:from>
    <xdr:to>
      <xdr:col>112</xdr:col>
      <xdr:colOff>38100</xdr:colOff>
      <xdr:row>63</xdr:row>
      <xdr:rowOff>58572</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12725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xdr:rowOff>
    </xdr:from>
    <xdr:to>
      <xdr:col>116</xdr:col>
      <xdr:colOff>63500</xdr:colOff>
      <xdr:row>63</xdr:row>
      <xdr:rowOff>7772</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21323300" y="10801503"/>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133452</xdr:rowOff>
    </xdr:from>
    <xdr:to>
      <xdr:col>107</xdr:col>
      <xdr:colOff>101600</xdr:colOff>
      <xdr:row>63</xdr:row>
      <xdr:rowOff>63602</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0383500" y="107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7772</xdr:rowOff>
    </xdr:from>
    <xdr:to>
      <xdr:col>111</xdr:col>
      <xdr:colOff>177800</xdr:colOff>
      <xdr:row>63</xdr:row>
      <xdr:rowOff>12802</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20434300" y="10809122"/>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137643</xdr:rowOff>
    </xdr:from>
    <xdr:to>
      <xdr:col>102</xdr:col>
      <xdr:colOff>165100</xdr:colOff>
      <xdr:row>63</xdr:row>
      <xdr:rowOff>67793</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9494500" y="107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12802</xdr:rowOff>
    </xdr:from>
    <xdr:to>
      <xdr:col>107</xdr:col>
      <xdr:colOff>50800</xdr:colOff>
      <xdr:row>63</xdr:row>
      <xdr:rowOff>16993</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9545300" y="1081415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157302</xdr:rowOff>
    </xdr:from>
    <xdr:to>
      <xdr:col>98</xdr:col>
      <xdr:colOff>38100</xdr:colOff>
      <xdr:row>63</xdr:row>
      <xdr:rowOff>87452</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8605500" y="107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16993</xdr:rowOff>
    </xdr:from>
    <xdr:to>
      <xdr:col>102</xdr:col>
      <xdr:colOff>114300</xdr:colOff>
      <xdr:row>63</xdr:row>
      <xdr:rowOff>36652</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18656300" y="10818343"/>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719" name="n_1aveValue【学校施設】&#10;一人当たり面積">
          <a:extLst>
            <a:ext uri="{FF2B5EF4-FFF2-40B4-BE49-F238E27FC236}">
              <a16:creationId xmlns:a16="http://schemas.microsoft.com/office/drawing/2014/main" id="{00000000-0008-0000-0100-0000CF020000}"/>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720" name="n_2aveValue【学校施設】&#10;一人当たり面積">
          <a:extLst>
            <a:ext uri="{FF2B5EF4-FFF2-40B4-BE49-F238E27FC236}">
              <a16:creationId xmlns:a16="http://schemas.microsoft.com/office/drawing/2014/main" id="{00000000-0008-0000-0100-0000D0020000}"/>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721" name="n_3aveValue【学校施設】&#10;一人当たり面積">
          <a:extLst>
            <a:ext uri="{FF2B5EF4-FFF2-40B4-BE49-F238E27FC236}">
              <a16:creationId xmlns:a16="http://schemas.microsoft.com/office/drawing/2014/main" id="{00000000-0008-0000-0100-0000D1020000}"/>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722" name="n_4aveValue【学校施設】&#10;一人当たり面積">
          <a:extLst>
            <a:ext uri="{FF2B5EF4-FFF2-40B4-BE49-F238E27FC236}">
              <a16:creationId xmlns:a16="http://schemas.microsoft.com/office/drawing/2014/main" id="{00000000-0008-0000-0100-0000D2020000}"/>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49699</xdr:rowOff>
    </xdr:from>
    <xdr:ext cx="469744" cy="259045"/>
    <xdr:sp macro="" textlink="">
      <xdr:nvSpPr>
        <xdr:cNvPr id="723" name="n_1mainValue【学校施設】&#10;一人当たり面積">
          <a:extLst>
            <a:ext uri="{FF2B5EF4-FFF2-40B4-BE49-F238E27FC236}">
              <a16:creationId xmlns:a16="http://schemas.microsoft.com/office/drawing/2014/main" id="{00000000-0008-0000-0100-0000D3020000}"/>
            </a:ext>
          </a:extLst>
        </xdr:cNvPr>
        <xdr:cNvSpPr txBox="1"/>
      </xdr:nvSpPr>
      <xdr:spPr>
        <a:xfrm>
          <a:off x="21075727" y="1085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54729</xdr:rowOff>
    </xdr:from>
    <xdr:ext cx="469744" cy="259045"/>
    <xdr:sp macro="" textlink="">
      <xdr:nvSpPr>
        <xdr:cNvPr id="724" name="n_2mainValue【学校施設】&#10;一人当たり面積">
          <a:extLst>
            <a:ext uri="{FF2B5EF4-FFF2-40B4-BE49-F238E27FC236}">
              <a16:creationId xmlns:a16="http://schemas.microsoft.com/office/drawing/2014/main" id="{00000000-0008-0000-0100-0000D4020000}"/>
            </a:ext>
          </a:extLst>
        </xdr:cNvPr>
        <xdr:cNvSpPr txBox="1"/>
      </xdr:nvSpPr>
      <xdr:spPr>
        <a:xfrm>
          <a:off x="20199427" y="1085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58920</xdr:rowOff>
    </xdr:from>
    <xdr:ext cx="469744" cy="259045"/>
    <xdr:sp macro="" textlink="">
      <xdr:nvSpPr>
        <xdr:cNvPr id="725" name="n_3mainValue【学校施設】&#10;一人当たり面積">
          <a:extLst>
            <a:ext uri="{FF2B5EF4-FFF2-40B4-BE49-F238E27FC236}">
              <a16:creationId xmlns:a16="http://schemas.microsoft.com/office/drawing/2014/main" id="{00000000-0008-0000-0100-0000D5020000}"/>
            </a:ext>
          </a:extLst>
        </xdr:cNvPr>
        <xdr:cNvSpPr txBox="1"/>
      </xdr:nvSpPr>
      <xdr:spPr>
        <a:xfrm>
          <a:off x="19310427" y="108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78579</xdr:rowOff>
    </xdr:from>
    <xdr:ext cx="469744" cy="259045"/>
    <xdr:sp macro="" textlink="">
      <xdr:nvSpPr>
        <xdr:cNvPr id="726" name="n_4mainValue【学校施設】&#10;一人当たり面積">
          <a:extLst>
            <a:ext uri="{FF2B5EF4-FFF2-40B4-BE49-F238E27FC236}">
              <a16:creationId xmlns:a16="http://schemas.microsoft.com/office/drawing/2014/main" id="{00000000-0008-0000-0100-0000D6020000}"/>
            </a:ext>
          </a:extLst>
        </xdr:cNvPr>
        <xdr:cNvSpPr txBox="1"/>
      </xdr:nvSpPr>
      <xdr:spPr>
        <a:xfrm>
          <a:off x="18421427" y="1087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00000000-0008-0000-01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2" name="【児童館】&#10;有形固定資産減価償却率最小値テキスト">
          <a:extLst>
            <a:ext uri="{FF2B5EF4-FFF2-40B4-BE49-F238E27FC236}">
              <a16:creationId xmlns:a16="http://schemas.microsoft.com/office/drawing/2014/main" id="{00000000-0008-0000-0100-0000F0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4" name="【児童館】&#10;有形固定資産減価償却率最大値テキスト">
          <a:extLst>
            <a:ext uri="{FF2B5EF4-FFF2-40B4-BE49-F238E27FC236}">
              <a16:creationId xmlns:a16="http://schemas.microsoft.com/office/drawing/2014/main" id="{00000000-0008-0000-0100-0000F2020000}"/>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756" name="【児童館】&#10;有形固定資産減価償却率平均値テキスト">
          <a:extLst>
            <a:ext uri="{FF2B5EF4-FFF2-40B4-BE49-F238E27FC236}">
              <a16:creationId xmlns:a16="http://schemas.microsoft.com/office/drawing/2014/main" id="{00000000-0008-0000-0100-0000F4020000}"/>
            </a:ext>
          </a:extLst>
        </xdr:cNvPr>
        <xdr:cNvSpPr txBox="1"/>
      </xdr:nvSpPr>
      <xdr:spPr>
        <a:xfrm>
          <a:off x="16357600" y="1420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3652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2763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124461</xdr:rowOff>
    </xdr:from>
    <xdr:to>
      <xdr:col>85</xdr:col>
      <xdr:colOff>177800</xdr:colOff>
      <xdr:row>86</xdr:row>
      <xdr:rowOff>54611</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6268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39388</xdr:rowOff>
    </xdr:from>
    <xdr:ext cx="405111" cy="259045"/>
    <xdr:sp macro="" textlink="">
      <xdr:nvSpPr>
        <xdr:cNvPr id="768" name="【児童館】&#10;有形固定資産減価償却率該当値テキスト">
          <a:extLst>
            <a:ext uri="{FF2B5EF4-FFF2-40B4-BE49-F238E27FC236}">
              <a16:creationId xmlns:a16="http://schemas.microsoft.com/office/drawing/2014/main" id="{00000000-0008-0000-0100-000000030000}"/>
            </a:ext>
          </a:extLst>
        </xdr:cNvPr>
        <xdr:cNvSpPr txBox="1"/>
      </xdr:nvSpPr>
      <xdr:spPr>
        <a:xfrm>
          <a:off x="16357600" y="1461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111125</xdr:rowOff>
    </xdr:from>
    <xdr:to>
      <xdr:col>81</xdr:col>
      <xdr:colOff>101600</xdr:colOff>
      <xdr:row>86</xdr:row>
      <xdr:rowOff>41275</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5430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161925</xdr:rowOff>
    </xdr:from>
    <xdr:to>
      <xdr:col>85</xdr:col>
      <xdr:colOff>127000</xdr:colOff>
      <xdr:row>86</xdr:row>
      <xdr:rowOff>3811</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5481300" y="147351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95886</xdr:rowOff>
    </xdr:from>
    <xdr:to>
      <xdr:col>76</xdr:col>
      <xdr:colOff>165100</xdr:colOff>
      <xdr:row>86</xdr:row>
      <xdr:rowOff>26036</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4541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146686</xdr:rowOff>
    </xdr:from>
    <xdr:to>
      <xdr:col>81</xdr:col>
      <xdr:colOff>50800</xdr:colOff>
      <xdr:row>85</xdr:row>
      <xdr:rowOff>161925</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4592300" y="147199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78739</xdr:rowOff>
    </xdr:from>
    <xdr:to>
      <xdr:col>72</xdr:col>
      <xdr:colOff>38100</xdr:colOff>
      <xdr:row>86</xdr:row>
      <xdr:rowOff>8889</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365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129539</xdr:rowOff>
    </xdr:from>
    <xdr:to>
      <xdr:col>76</xdr:col>
      <xdr:colOff>114300</xdr:colOff>
      <xdr:row>85</xdr:row>
      <xdr:rowOff>146686</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3703300" y="147027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71120</xdr:rowOff>
    </xdr:from>
    <xdr:to>
      <xdr:col>67</xdr:col>
      <xdr:colOff>101600</xdr:colOff>
      <xdr:row>86</xdr:row>
      <xdr:rowOff>1270</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2763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121920</xdr:rowOff>
    </xdr:from>
    <xdr:to>
      <xdr:col>71</xdr:col>
      <xdr:colOff>177800</xdr:colOff>
      <xdr:row>85</xdr:row>
      <xdr:rowOff>129539</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2814300" y="14695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777" name="n_1aveValue【児童館】&#10;有形固定資産減価償却率">
          <a:extLst>
            <a:ext uri="{FF2B5EF4-FFF2-40B4-BE49-F238E27FC236}">
              <a16:creationId xmlns:a16="http://schemas.microsoft.com/office/drawing/2014/main" id="{00000000-0008-0000-0100-000009030000}"/>
            </a:ext>
          </a:extLst>
        </xdr:cNvPr>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778" name="n_2aveValue【児童館】&#10;有形固定資産減価償却率">
          <a:extLst>
            <a:ext uri="{FF2B5EF4-FFF2-40B4-BE49-F238E27FC236}">
              <a16:creationId xmlns:a16="http://schemas.microsoft.com/office/drawing/2014/main" id="{00000000-0008-0000-0100-00000A030000}"/>
            </a:ext>
          </a:extLst>
        </xdr:cNvPr>
        <xdr:cNvSpPr txBox="1"/>
      </xdr:nvSpPr>
      <xdr:spPr>
        <a:xfrm>
          <a:off x="14389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166388</xdr:rowOff>
    </xdr:from>
    <xdr:ext cx="405111" cy="259045"/>
    <xdr:sp macro="" textlink="">
      <xdr:nvSpPr>
        <xdr:cNvPr id="779" name="n_3aveValue【児童館】&#10;有形固定資産減価償却率">
          <a:extLst>
            <a:ext uri="{FF2B5EF4-FFF2-40B4-BE49-F238E27FC236}">
              <a16:creationId xmlns:a16="http://schemas.microsoft.com/office/drawing/2014/main" id="{00000000-0008-0000-0100-00000B030000}"/>
            </a:ext>
          </a:extLst>
        </xdr:cNvPr>
        <xdr:cNvSpPr txBox="1"/>
      </xdr:nvSpPr>
      <xdr:spPr>
        <a:xfrm>
          <a:off x="13500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780" name="n_4aveValue【児童館】&#10;有形固定資産減価償却率">
          <a:extLst>
            <a:ext uri="{FF2B5EF4-FFF2-40B4-BE49-F238E27FC236}">
              <a16:creationId xmlns:a16="http://schemas.microsoft.com/office/drawing/2014/main" id="{00000000-0008-0000-0100-00000C030000}"/>
            </a:ext>
          </a:extLst>
        </xdr:cNvPr>
        <xdr:cNvSpPr txBox="1"/>
      </xdr:nvSpPr>
      <xdr:spPr>
        <a:xfrm>
          <a:off x="12611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32402</xdr:rowOff>
    </xdr:from>
    <xdr:ext cx="405111" cy="259045"/>
    <xdr:sp macro="" textlink="">
      <xdr:nvSpPr>
        <xdr:cNvPr id="781" name="n_1mainValue【児童館】&#10;有形固定資産減価償却率">
          <a:extLst>
            <a:ext uri="{FF2B5EF4-FFF2-40B4-BE49-F238E27FC236}">
              <a16:creationId xmlns:a16="http://schemas.microsoft.com/office/drawing/2014/main" id="{00000000-0008-0000-0100-00000D030000}"/>
            </a:ext>
          </a:extLst>
        </xdr:cNvPr>
        <xdr:cNvSpPr txBox="1"/>
      </xdr:nvSpPr>
      <xdr:spPr>
        <a:xfrm>
          <a:off x="152660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17163</xdr:rowOff>
    </xdr:from>
    <xdr:ext cx="405111" cy="259045"/>
    <xdr:sp macro="" textlink="">
      <xdr:nvSpPr>
        <xdr:cNvPr id="782" name="n_2mainValue【児童館】&#10;有形固定資産減価償却率">
          <a:extLst>
            <a:ext uri="{FF2B5EF4-FFF2-40B4-BE49-F238E27FC236}">
              <a16:creationId xmlns:a16="http://schemas.microsoft.com/office/drawing/2014/main" id="{00000000-0008-0000-0100-00000E030000}"/>
            </a:ext>
          </a:extLst>
        </xdr:cNvPr>
        <xdr:cNvSpPr txBox="1"/>
      </xdr:nvSpPr>
      <xdr:spPr>
        <a:xfrm>
          <a:off x="14389744"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xdr:rowOff>
    </xdr:from>
    <xdr:ext cx="405111" cy="259045"/>
    <xdr:sp macro="" textlink="">
      <xdr:nvSpPr>
        <xdr:cNvPr id="783" name="n_3mainValue【児童館】&#10;有形固定資産減価償却率">
          <a:extLst>
            <a:ext uri="{FF2B5EF4-FFF2-40B4-BE49-F238E27FC236}">
              <a16:creationId xmlns:a16="http://schemas.microsoft.com/office/drawing/2014/main" id="{00000000-0008-0000-0100-00000F030000}"/>
            </a:ext>
          </a:extLst>
        </xdr:cNvPr>
        <xdr:cNvSpPr txBox="1"/>
      </xdr:nvSpPr>
      <xdr:spPr>
        <a:xfrm>
          <a:off x="13500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163847</xdr:rowOff>
    </xdr:from>
    <xdr:ext cx="405111" cy="259045"/>
    <xdr:sp macro="" textlink="">
      <xdr:nvSpPr>
        <xdr:cNvPr id="784" name="n_4mainValue【児童館】&#10;有形固定資産減価償却率">
          <a:extLst>
            <a:ext uri="{FF2B5EF4-FFF2-40B4-BE49-F238E27FC236}">
              <a16:creationId xmlns:a16="http://schemas.microsoft.com/office/drawing/2014/main" id="{00000000-0008-0000-0100-000010030000}"/>
            </a:ext>
          </a:extLst>
        </xdr:cNvPr>
        <xdr:cNvSpPr txBox="1"/>
      </xdr:nvSpPr>
      <xdr:spPr>
        <a:xfrm>
          <a:off x="12611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1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100-000027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100-000029030000}"/>
            </a:ext>
          </a:extLst>
        </xdr:cNvPr>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105173</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100-00002B030000}"/>
            </a:ext>
          </a:extLst>
        </xdr:cNvPr>
        <xdr:cNvSpPr txBox="1"/>
      </xdr:nvSpPr>
      <xdr:spPr>
        <a:xfrm>
          <a:off x="22199600" y="1433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142748</xdr:rowOff>
    </xdr:from>
    <xdr:to>
      <xdr:col>116</xdr:col>
      <xdr:colOff>114300</xdr:colOff>
      <xdr:row>79</xdr:row>
      <xdr:rowOff>72898</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2110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95775</xdr:rowOff>
    </xdr:from>
    <xdr:ext cx="469744" cy="259045"/>
    <xdr:sp macro="" textlink="">
      <xdr:nvSpPr>
        <xdr:cNvPr id="823" name="【児童館】&#10;一人当たり面積該当値テキスト">
          <a:extLst>
            <a:ext uri="{FF2B5EF4-FFF2-40B4-BE49-F238E27FC236}">
              <a16:creationId xmlns:a16="http://schemas.microsoft.com/office/drawing/2014/main" id="{00000000-0008-0000-0100-000037030000}"/>
            </a:ext>
          </a:extLst>
        </xdr:cNvPr>
        <xdr:cNvSpPr txBox="1"/>
      </xdr:nvSpPr>
      <xdr:spPr>
        <a:xfrm>
          <a:off x="22199600" y="134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7874</xdr:rowOff>
    </xdr:from>
    <xdr:to>
      <xdr:col>112</xdr:col>
      <xdr:colOff>38100</xdr:colOff>
      <xdr:row>79</xdr:row>
      <xdr:rowOff>109474</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1272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22098</xdr:rowOff>
    </xdr:from>
    <xdr:to>
      <xdr:col>116</xdr:col>
      <xdr:colOff>63500</xdr:colOff>
      <xdr:row>79</xdr:row>
      <xdr:rowOff>58674</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1323300" y="135666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30735</xdr:rowOff>
    </xdr:from>
    <xdr:to>
      <xdr:col>107</xdr:col>
      <xdr:colOff>101600</xdr:colOff>
      <xdr:row>79</xdr:row>
      <xdr:rowOff>132335</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0383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58674</xdr:rowOff>
    </xdr:from>
    <xdr:to>
      <xdr:col>111</xdr:col>
      <xdr:colOff>177800</xdr:colOff>
      <xdr:row>79</xdr:row>
      <xdr:rowOff>81535</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flipV="1">
          <a:off x="20434300" y="13603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53594</xdr:rowOff>
    </xdr:from>
    <xdr:to>
      <xdr:col>102</xdr:col>
      <xdr:colOff>165100</xdr:colOff>
      <xdr:row>79</xdr:row>
      <xdr:rowOff>155194</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9494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81535</xdr:rowOff>
    </xdr:from>
    <xdr:to>
      <xdr:col>107</xdr:col>
      <xdr:colOff>50800</xdr:colOff>
      <xdr:row>79</xdr:row>
      <xdr:rowOff>104394</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19545300" y="13626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154178</xdr:rowOff>
    </xdr:from>
    <xdr:to>
      <xdr:col>98</xdr:col>
      <xdr:colOff>38100</xdr:colOff>
      <xdr:row>82</xdr:row>
      <xdr:rowOff>84328</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8605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104394</xdr:rowOff>
    </xdr:from>
    <xdr:to>
      <xdr:col>102</xdr:col>
      <xdr:colOff>114300</xdr:colOff>
      <xdr:row>82</xdr:row>
      <xdr:rowOff>33528</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flipV="1">
          <a:off x="18656300" y="13648944"/>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2" name="n_1aveValue【児童館】&#10;一人当たり面積">
          <a:extLst>
            <a:ext uri="{FF2B5EF4-FFF2-40B4-BE49-F238E27FC236}">
              <a16:creationId xmlns:a16="http://schemas.microsoft.com/office/drawing/2014/main" id="{00000000-0008-0000-0100-000040030000}"/>
            </a:ext>
          </a:extLst>
        </xdr:cNvPr>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833" name="n_2aveValue【児童館】&#10;一人当たり面積">
          <a:extLst>
            <a:ext uri="{FF2B5EF4-FFF2-40B4-BE49-F238E27FC236}">
              <a16:creationId xmlns:a16="http://schemas.microsoft.com/office/drawing/2014/main" id="{00000000-0008-0000-0100-000041030000}"/>
            </a:ext>
          </a:extLst>
        </xdr:cNvPr>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834" name="n_3aveValue【児童館】&#10;一人当たり面積">
          <a:extLst>
            <a:ext uri="{FF2B5EF4-FFF2-40B4-BE49-F238E27FC236}">
              <a16:creationId xmlns:a16="http://schemas.microsoft.com/office/drawing/2014/main" id="{00000000-0008-0000-0100-000042030000}"/>
            </a:ext>
          </a:extLst>
        </xdr:cNvPr>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35" name="n_4aveValue【児童館】&#10;一人当たり面積">
          <a:extLst>
            <a:ext uri="{FF2B5EF4-FFF2-40B4-BE49-F238E27FC236}">
              <a16:creationId xmlns:a16="http://schemas.microsoft.com/office/drawing/2014/main" id="{00000000-0008-0000-0100-000043030000}"/>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126001</xdr:rowOff>
    </xdr:from>
    <xdr:ext cx="469744" cy="259045"/>
    <xdr:sp macro="" textlink="">
      <xdr:nvSpPr>
        <xdr:cNvPr id="836" name="n_1mainValue【児童館】&#10;一人当たり面積">
          <a:extLst>
            <a:ext uri="{FF2B5EF4-FFF2-40B4-BE49-F238E27FC236}">
              <a16:creationId xmlns:a16="http://schemas.microsoft.com/office/drawing/2014/main" id="{00000000-0008-0000-0100-000044030000}"/>
            </a:ext>
          </a:extLst>
        </xdr:cNvPr>
        <xdr:cNvSpPr txBox="1"/>
      </xdr:nvSpPr>
      <xdr:spPr>
        <a:xfrm>
          <a:off x="210757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148862</xdr:rowOff>
    </xdr:from>
    <xdr:ext cx="469744" cy="259045"/>
    <xdr:sp macro="" textlink="">
      <xdr:nvSpPr>
        <xdr:cNvPr id="837" name="n_2mainValue【児童館】&#10;一人当たり面積">
          <a:extLst>
            <a:ext uri="{FF2B5EF4-FFF2-40B4-BE49-F238E27FC236}">
              <a16:creationId xmlns:a16="http://schemas.microsoft.com/office/drawing/2014/main" id="{00000000-0008-0000-0100-000045030000}"/>
            </a:ext>
          </a:extLst>
        </xdr:cNvPr>
        <xdr:cNvSpPr txBox="1"/>
      </xdr:nvSpPr>
      <xdr:spPr>
        <a:xfrm>
          <a:off x="20199427" y="133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271</xdr:rowOff>
    </xdr:from>
    <xdr:ext cx="469744" cy="259045"/>
    <xdr:sp macro="" textlink="">
      <xdr:nvSpPr>
        <xdr:cNvPr id="838" name="n_3mainValue【児童館】&#10;一人当たり面積">
          <a:extLst>
            <a:ext uri="{FF2B5EF4-FFF2-40B4-BE49-F238E27FC236}">
              <a16:creationId xmlns:a16="http://schemas.microsoft.com/office/drawing/2014/main" id="{00000000-0008-0000-0100-000046030000}"/>
            </a:ext>
          </a:extLst>
        </xdr:cNvPr>
        <xdr:cNvSpPr txBox="1"/>
      </xdr:nvSpPr>
      <xdr:spPr>
        <a:xfrm>
          <a:off x="193104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100855</xdr:rowOff>
    </xdr:from>
    <xdr:ext cx="469744" cy="259045"/>
    <xdr:sp macro="" textlink="">
      <xdr:nvSpPr>
        <xdr:cNvPr id="839" name="n_4mainValue【児童館】&#10;一人当たり面積">
          <a:extLst>
            <a:ext uri="{FF2B5EF4-FFF2-40B4-BE49-F238E27FC236}">
              <a16:creationId xmlns:a16="http://schemas.microsoft.com/office/drawing/2014/main" id="{00000000-0008-0000-0100-000047030000}"/>
            </a:ext>
          </a:extLst>
        </xdr:cNvPr>
        <xdr:cNvSpPr txBox="1"/>
      </xdr:nvSpPr>
      <xdr:spPr>
        <a:xfrm>
          <a:off x="184214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a:extLst>
            <a:ext uri="{FF2B5EF4-FFF2-40B4-BE49-F238E27FC236}">
              <a16:creationId xmlns:a16="http://schemas.microsoft.com/office/drawing/2014/main" id="{00000000-0008-0000-01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公民館】&#10;有形固定資産減価償却率最小値テキスト">
          <a:extLst>
            <a:ext uri="{FF2B5EF4-FFF2-40B4-BE49-F238E27FC236}">
              <a16:creationId xmlns:a16="http://schemas.microsoft.com/office/drawing/2014/main" id="{00000000-0008-0000-01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8" name="【公民館】&#10;有形固定資産減価償却率最大値テキスト">
          <a:extLst>
            <a:ext uri="{FF2B5EF4-FFF2-40B4-BE49-F238E27FC236}">
              <a16:creationId xmlns:a16="http://schemas.microsoft.com/office/drawing/2014/main" id="{00000000-0008-0000-0100-000064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9" name="直線コネクタ 868">
          <a:extLst>
            <a:ext uri="{FF2B5EF4-FFF2-40B4-BE49-F238E27FC236}">
              <a16:creationId xmlns:a16="http://schemas.microsoft.com/office/drawing/2014/main" id="{00000000-0008-0000-0100-000065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7093</xdr:rowOff>
    </xdr:from>
    <xdr:ext cx="405111" cy="259045"/>
    <xdr:sp macro="" textlink="">
      <xdr:nvSpPr>
        <xdr:cNvPr id="870" name="【公民館】&#10;有形固定資産減価償却率平均値テキスト">
          <a:extLst>
            <a:ext uri="{FF2B5EF4-FFF2-40B4-BE49-F238E27FC236}">
              <a16:creationId xmlns:a16="http://schemas.microsoft.com/office/drawing/2014/main" id="{00000000-0008-0000-0100-000066030000}"/>
            </a:ext>
          </a:extLst>
        </xdr:cNvPr>
        <xdr:cNvSpPr txBox="1"/>
      </xdr:nvSpPr>
      <xdr:spPr>
        <a:xfrm>
          <a:off x="16357600" y="1818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875" name="フローチャート: 判断 874">
          <a:extLst>
            <a:ext uri="{FF2B5EF4-FFF2-40B4-BE49-F238E27FC236}">
              <a16:creationId xmlns:a16="http://schemas.microsoft.com/office/drawing/2014/main" id="{00000000-0008-0000-0100-00006B030000}"/>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90714</xdr:rowOff>
    </xdr:from>
    <xdr:to>
      <xdr:col>85</xdr:col>
      <xdr:colOff>177800</xdr:colOff>
      <xdr:row>106</xdr:row>
      <xdr:rowOff>20864</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6268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113591</xdr:rowOff>
    </xdr:from>
    <xdr:ext cx="405111" cy="259045"/>
    <xdr:sp macro="" textlink="">
      <xdr:nvSpPr>
        <xdr:cNvPr id="882" name="【公民館】&#10;有形固定資産減価償却率該当値テキスト">
          <a:extLst>
            <a:ext uri="{FF2B5EF4-FFF2-40B4-BE49-F238E27FC236}">
              <a16:creationId xmlns:a16="http://schemas.microsoft.com/office/drawing/2014/main" id="{00000000-0008-0000-0100-000072030000}"/>
            </a:ext>
          </a:extLst>
        </xdr:cNvPr>
        <xdr:cNvSpPr txBox="1"/>
      </xdr:nvSpPr>
      <xdr:spPr>
        <a:xfrm>
          <a:off x="16357600" y="17944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53158</xdr:rowOff>
    </xdr:from>
    <xdr:to>
      <xdr:col>81</xdr:col>
      <xdr:colOff>101600</xdr:colOff>
      <xdr:row>105</xdr:row>
      <xdr:rowOff>154758</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543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103958</xdr:rowOff>
    </xdr:from>
    <xdr:to>
      <xdr:col>85</xdr:col>
      <xdr:colOff>127000</xdr:colOff>
      <xdr:row>105</xdr:row>
      <xdr:rowOff>141514</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5481300" y="1810620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4541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94162</xdr:rowOff>
    </xdr:from>
    <xdr:to>
      <xdr:col>81</xdr:col>
      <xdr:colOff>50800</xdr:colOff>
      <xdr:row>105</xdr:row>
      <xdr:rowOff>103958</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4592300" y="180964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1365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61505</xdr:rowOff>
    </xdr:from>
    <xdr:to>
      <xdr:col>76</xdr:col>
      <xdr:colOff>114300</xdr:colOff>
      <xdr:row>105</xdr:row>
      <xdr:rowOff>94162</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a:off x="13703300" y="180637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889" name="楕円 888">
          <a:extLst>
            <a:ext uri="{FF2B5EF4-FFF2-40B4-BE49-F238E27FC236}">
              <a16:creationId xmlns:a16="http://schemas.microsoft.com/office/drawing/2014/main" id="{00000000-0008-0000-0100-000079030000}"/>
            </a:ext>
          </a:extLst>
        </xdr:cNvPr>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61505</xdr:rowOff>
    </xdr:from>
    <xdr:to>
      <xdr:col>71</xdr:col>
      <xdr:colOff>177800</xdr:colOff>
      <xdr:row>105</xdr:row>
      <xdr:rowOff>115388</xdr:rowOff>
    </xdr:to>
    <xdr:cxnSp macro="">
      <xdr:nvCxnSpPr>
        <xdr:cNvPr id="890" name="直線コネクタ 889">
          <a:extLst>
            <a:ext uri="{FF2B5EF4-FFF2-40B4-BE49-F238E27FC236}">
              <a16:creationId xmlns:a16="http://schemas.microsoft.com/office/drawing/2014/main" id="{00000000-0008-0000-0100-00007A030000}"/>
            </a:ext>
          </a:extLst>
        </xdr:cNvPr>
        <xdr:cNvCxnSpPr/>
      </xdr:nvCxnSpPr>
      <xdr:spPr>
        <a:xfrm flipV="1">
          <a:off x="12814300" y="1806375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64243</xdr:rowOff>
    </xdr:from>
    <xdr:ext cx="405111" cy="259045"/>
    <xdr:sp macro="" textlink="">
      <xdr:nvSpPr>
        <xdr:cNvPr id="891" name="n_1aveValue【公民館】&#10;有形固定資産減価償却率">
          <a:extLst>
            <a:ext uri="{FF2B5EF4-FFF2-40B4-BE49-F238E27FC236}">
              <a16:creationId xmlns:a16="http://schemas.microsoft.com/office/drawing/2014/main" id="{00000000-0008-0000-0100-00007B030000}"/>
            </a:ext>
          </a:extLst>
        </xdr:cNvPr>
        <xdr:cNvSpPr txBox="1"/>
      </xdr:nvSpPr>
      <xdr:spPr>
        <a:xfrm>
          <a:off x="15266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92" name="n_2aveValue【公民館】&#10;有形固定資産減価償却率">
          <a:extLst>
            <a:ext uri="{FF2B5EF4-FFF2-40B4-BE49-F238E27FC236}">
              <a16:creationId xmlns:a16="http://schemas.microsoft.com/office/drawing/2014/main" id="{00000000-0008-0000-0100-00007C030000}"/>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893" name="n_3aveValue【公民館】&#10;有形固定資産減価償却率">
          <a:extLst>
            <a:ext uri="{FF2B5EF4-FFF2-40B4-BE49-F238E27FC236}">
              <a16:creationId xmlns:a16="http://schemas.microsoft.com/office/drawing/2014/main" id="{00000000-0008-0000-0100-00007D030000}"/>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894" name="n_4aveValue【公民館】&#10;有形固定資産減価償却率">
          <a:extLst>
            <a:ext uri="{FF2B5EF4-FFF2-40B4-BE49-F238E27FC236}">
              <a16:creationId xmlns:a16="http://schemas.microsoft.com/office/drawing/2014/main" id="{00000000-0008-0000-0100-00007E030000}"/>
            </a:ext>
          </a:extLst>
        </xdr:cNvPr>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171285</xdr:rowOff>
    </xdr:from>
    <xdr:ext cx="405111" cy="259045"/>
    <xdr:sp macro="" textlink="">
      <xdr:nvSpPr>
        <xdr:cNvPr id="895" name="n_1mainValue【公民館】&#10;有形固定資産減価償却率">
          <a:extLst>
            <a:ext uri="{FF2B5EF4-FFF2-40B4-BE49-F238E27FC236}">
              <a16:creationId xmlns:a16="http://schemas.microsoft.com/office/drawing/2014/main" id="{00000000-0008-0000-0100-00007F030000}"/>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896" name="n_2mainValue【公民館】&#10;有形固定資産減価償却率">
          <a:extLst>
            <a:ext uri="{FF2B5EF4-FFF2-40B4-BE49-F238E27FC236}">
              <a16:creationId xmlns:a16="http://schemas.microsoft.com/office/drawing/2014/main" id="{00000000-0008-0000-0100-000080030000}"/>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128832</xdr:rowOff>
    </xdr:from>
    <xdr:ext cx="405111" cy="259045"/>
    <xdr:sp macro="" textlink="">
      <xdr:nvSpPr>
        <xdr:cNvPr id="897" name="n_3mainValue【公民館】&#10;有形固定資産減価償却率">
          <a:extLst>
            <a:ext uri="{FF2B5EF4-FFF2-40B4-BE49-F238E27FC236}">
              <a16:creationId xmlns:a16="http://schemas.microsoft.com/office/drawing/2014/main" id="{00000000-0008-0000-0100-000081030000}"/>
            </a:ext>
          </a:extLst>
        </xdr:cNvPr>
        <xdr:cNvSpPr txBox="1"/>
      </xdr:nvSpPr>
      <xdr:spPr>
        <a:xfrm>
          <a:off x="13500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898" name="n_4mainValue【公民館】&#10;有形固定資産減価償却率">
          <a:extLst>
            <a:ext uri="{FF2B5EF4-FFF2-40B4-BE49-F238E27FC236}">
              <a16:creationId xmlns:a16="http://schemas.microsoft.com/office/drawing/2014/main" id="{00000000-0008-0000-0100-000082030000}"/>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1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100-000097030000}"/>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100-000099030000}"/>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100-00009B030000}"/>
            </a:ext>
          </a:extLst>
        </xdr:cNvPr>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135700</xdr:rowOff>
    </xdr:from>
    <xdr:to>
      <xdr:col>116</xdr:col>
      <xdr:colOff>114300</xdr:colOff>
      <xdr:row>107</xdr:row>
      <xdr:rowOff>65850</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22110700" y="183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50627</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100-0000A7030000}"/>
            </a:ext>
          </a:extLst>
        </xdr:cNvPr>
        <xdr:cNvSpPr txBox="1"/>
      </xdr:nvSpPr>
      <xdr:spPr>
        <a:xfrm>
          <a:off x="22199600" y="1822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15050</xdr:rowOff>
    </xdr:from>
    <xdr:to>
      <xdr:col>116</xdr:col>
      <xdr:colOff>63500</xdr:colOff>
      <xdr:row>107</xdr:row>
      <xdr:rowOff>19050</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flipV="1">
          <a:off x="21323300" y="18360200"/>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141987</xdr:rowOff>
    </xdr:from>
    <xdr:to>
      <xdr:col>107</xdr:col>
      <xdr:colOff>101600</xdr:colOff>
      <xdr:row>107</xdr:row>
      <xdr:rowOff>72137</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20383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21337</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20434300" y="183642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143700</xdr:rowOff>
    </xdr:from>
    <xdr:to>
      <xdr:col>102</xdr:col>
      <xdr:colOff>165100</xdr:colOff>
      <xdr:row>107</xdr:row>
      <xdr:rowOff>73850</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19494500" y="183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21337</xdr:rowOff>
    </xdr:from>
    <xdr:to>
      <xdr:col>107</xdr:col>
      <xdr:colOff>50800</xdr:colOff>
      <xdr:row>107</xdr:row>
      <xdr:rowOff>23050</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flipV="1">
          <a:off x="19545300" y="18366487"/>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103696</xdr:rowOff>
    </xdr:from>
    <xdr:to>
      <xdr:col>98</xdr:col>
      <xdr:colOff>38100</xdr:colOff>
      <xdr:row>105</xdr:row>
      <xdr:rowOff>33846</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18605500" y="179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154496</xdr:rowOff>
    </xdr:from>
    <xdr:to>
      <xdr:col>102</xdr:col>
      <xdr:colOff>114300</xdr:colOff>
      <xdr:row>107</xdr:row>
      <xdr:rowOff>23050</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a:off x="18656300" y="17985296"/>
          <a:ext cx="889000" cy="38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944" name="n_1aveValue【公民館】&#10;一人当たり面積">
          <a:extLst>
            <a:ext uri="{FF2B5EF4-FFF2-40B4-BE49-F238E27FC236}">
              <a16:creationId xmlns:a16="http://schemas.microsoft.com/office/drawing/2014/main" id="{00000000-0008-0000-0100-0000B0030000}"/>
            </a:ext>
          </a:extLst>
        </xdr:cNvPr>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945" name="n_2aveValue【公民館】&#10;一人当たり面積">
          <a:extLst>
            <a:ext uri="{FF2B5EF4-FFF2-40B4-BE49-F238E27FC236}">
              <a16:creationId xmlns:a16="http://schemas.microsoft.com/office/drawing/2014/main" id="{00000000-0008-0000-0100-0000B1030000}"/>
            </a:ext>
          </a:extLst>
        </xdr:cNvPr>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946" name="n_3aveValue【公民館】&#10;一人当たり面積">
          <a:extLst>
            <a:ext uri="{FF2B5EF4-FFF2-40B4-BE49-F238E27FC236}">
              <a16:creationId xmlns:a16="http://schemas.microsoft.com/office/drawing/2014/main" id="{00000000-0008-0000-0100-0000B2030000}"/>
            </a:ext>
          </a:extLst>
        </xdr:cNvPr>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67263</xdr:rowOff>
    </xdr:from>
    <xdr:ext cx="469744" cy="259045"/>
    <xdr:sp macro="" textlink="">
      <xdr:nvSpPr>
        <xdr:cNvPr id="947" name="n_4aveValue【公民館】&#10;一人当たり面積">
          <a:extLst>
            <a:ext uri="{FF2B5EF4-FFF2-40B4-BE49-F238E27FC236}">
              <a16:creationId xmlns:a16="http://schemas.microsoft.com/office/drawing/2014/main" id="{00000000-0008-0000-0100-0000B3030000}"/>
            </a:ext>
          </a:extLst>
        </xdr:cNvPr>
        <xdr:cNvSpPr txBox="1"/>
      </xdr:nvSpPr>
      <xdr:spPr>
        <a:xfrm>
          <a:off x="18421427" y="1824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948" name="n_1mainValue【公民館】&#10;一人当たり面積">
          <a:extLst>
            <a:ext uri="{FF2B5EF4-FFF2-40B4-BE49-F238E27FC236}">
              <a16:creationId xmlns:a16="http://schemas.microsoft.com/office/drawing/2014/main" id="{00000000-0008-0000-0100-0000B4030000}"/>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63264</xdr:rowOff>
    </xdr:from>
    <xdr:ext cx="469744" cy="259045"/>
    <xdr:sp macro="" textlink="">
      <xdr:nvSpPr>
        <xdr:cNvPr id="949" name="n_2mainValue【公民館】&#10;一人当たり面積">
          <a:extLst>
            <a:ext uri="{FF2B5EF4-FFF2-40B4-BE49-F238E27FC236}">
              <a16:creationId xmlns:a16="http://schemas.microsoft.com/office/drawing/2014/main" id="{00000000-0008-0000-0100-0000B5030000}"/>
            </a:ext>
          </a:extLst>
        </xdr:cNvPr>
        <xdr:cNvSpPr txBox="1"/>
      </xdr:nvSpPr>
      <xdr:spPr>
        <a:xfrm>
          <a:off x="20199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64977</xdr:rowOff>
    </xdr:from>
    <xdr:ext cx="469744" cy="259045"/>
    <xdr:sp macro="" textlink="">
      <xdr:nvSpPr>
        <xdr:cNvPr id="950" name="n_3mainValue【公民館】&#10;一人当たり面積">
          <a:extLst>
            <a:ext uri="{FF2B5EF4-FFF2-40B4-BE49-F238E27FC236}">
              <a16:creationId xmlns:a16="http://schemas.microsoft.com/office/drawing/2014/main" id="{00000000-0008-0000-0100-0000B6030000}"/>
            </a:ext>
          </a:extLst>
        </xdr:cNvPr>
        <xdr:cNvSpPr txBox="1"/>
      </xdr:nvSpPr>
      <xdr:spPr>
        <a:xfrm>
          <a:off x="19310427" y="1841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50373</xdr:rowOff>
    </xdr:from>
    <xdr:ext cx="469744" cy="259045"/>
    <xdr:sp macro="" textlink="">
      <xdr:nvSpPr>
        <xdr:cNvPr id="951" name="n_4mainValue【公民館】&#10;一人当たり面積">
          <a:extLst>
            <a:ext uri="{FF2B5EF4-FFF2-40B4-BE49-F238E27FC236}">
              <a16:creationId xmlns:a16="http://schemas.microsoft.com/office/drawing/2014/main" id="{00000000-0008-0000-0100-0000B7030000}"/>
            </a:ext>
          </a:extLst>
        </xdr:cNvPr>
        <xdr:cNvSpPr txBox="1"/>
      </xdr:nvSpPr>
      <xdr:spPr>
        <a:xfrm>
          <a:off x="18421427" y="1770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1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1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ほとんどの施設類型において類似団体比率を下回っており、喫緊で対策は少ないものと思われる。</a:t>
          </a:r>
        </a:p>
        <a:p>
          <a:r>
            <a:rPr kumimoji="1" lang="ja-JP" altLang="en-US" sz="1300">
              <a:latin typeface="ＭＳ Ｐゴシック" panose="020B0600070205080204" pitchFamily="50" charset="-128"/>
              <a:ea typeface="ＭＳ Ｐゴシック" panose="020B0600070205080204" pitchFamily="50" charset="-128"/>
            </a:rPr>
            <a:t>しかし、児童館については、有形固定資産減価償却率は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％と類似団体平均より非常に高い比率を示している。</a:t>
          </a:r>
        </a:p>
        <a:p>
          <a:r>
            <a:rPr kumimoji="1" lang="ja-JP" altLang="en-US" sz="1300">
              <a:latin typeface="ＭＳ Ｐゴシック" panose="020B0600070205080204" pitchFamily="50" charset="-128"/>
              <a:ea typeface="ＭＳ Ｐゴシック" panose="020B0600070205080204" pitchFamily="50" charset="-128"/>
            </a:rPr>
            <a:t>また、各施設の一人当たりの面積、金額等は各平均を上回っており、他団体よりも施設規模は大きくなっていることから、将来の人口動態を見据えた施設整理を検討する必要がある。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全体的に低い比率となっているものの、更新時期が重なってくることが予想される為、公共施設等総合管理に基づいた施設管理に取り組んでいく。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
5,119
35.92
9,777,290
9,325,518
272,377
3,255,295
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129903</xdr:rowOff>
    </xdr:from>
    <xdr:to>
      <xdr:col>24</xdr:col>
      <xdr:colOff>114300</xdr:colOff>
      <xdr:row>42</xdr:row>
      <xdr:rowOff>60053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7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44830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707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9253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720852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7438</xdr:rowOff>
    </xdr:from>
    <xdr:to>
      <xdr:col>15</xdr:col>
      <xdr:colOff>101600</xdr:colOff>
      <xdr:row>42</xdr:row>
      <xdr:rowOff>109038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58238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720852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125004</xdr:rowOff>
    </xdr:from>
    <xdr:to>
      <xdr:col>10</xdr:col>
      <xdr:colOff>165100</xdr:colOff>
      <xdr:row>42</xdr:row>
      <xdr:rowOff>55154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4354</xdr:rowOff>
    </xdr:from>
    <xdr:to>
      <xdr:col>15</xdr:col>
      <xdr:colOff>50800</xdr:colOff>
      <xdr:row>42</xdr:row>
      <xdr:rowOff>58238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720525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66222</xdr:rowOff>
    </xdr:from>
    <xdr:to>
      <xdr:col>6</xdr:col>
      <xdr:colOff>38100</xdr:colOff>
      <xdr:row>41</xdr:row>
      <xdr:rowOff>167822</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117022</xdr:rowOff>
    </xdr:from>
    <xdr:to>
      <xdr:col>10</xdr:col>
      <xdr:colOff>114300</xdr:colOff>
      <xdr:row>42</xdr:row>
      <xdr:rowOff>4354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71464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17797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49547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100165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46281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158949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114554</xdr:rowOff>
    </xdr:from>
    <xdr:to>
      <xdr:col>50</xdr:col>
      <xdr:colOff>165100</xdr:colOff>
      <xdr:row>40</xdr:row>
      <xdr:rowOff>44704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165354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842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165354</xdr:rowOff>
    </xdr:from>
    <xdr:to>
      <xdr:col>50</xdr:col>
      <xdr:colOff>114300</xdr:colOff>
      <xdr:row>39</xdr:row>
      <xdr:rowOff>169926</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85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169926</xdr:rowOff>
    </xdr:from>
    <xdr:to>
      <xdr:col>45</xdr:col>
      <xdr:colOff>177800</xdr:colOff>
      <xdr:row>40</xdr:row>
      <xdr:rowOff>7620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856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132842</xdr:rowOff>
    </xdr:from>
    <xdr:to>
      <xdr:col>36</xdr:col>
      <xdr:colOff>165100</xdr:colOff>
      <xdr:row>40</xdr:row>
      <xdr:rowOff>62992</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12192</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138955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102379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35831</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40403</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54119</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125549</xdr:rowOff>
    </xdr:from>
    <xdr:to>
      <xdr:col>24</xdr:col>
      <xdr:colOff>114300</xdr:colOff>
      <xdr:row>62</xdr:row>
      <xdr:rowOff>55699</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103976</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122283</xdr:rowOff>
    </xdr:from>
    <xdr:to>
      <xdr:col>20</xdr:col>
      <xdr:colOff>38100</xdr:colOff>
      <xdr:row>62</xdr:row>
      <xdr:rowOff>52433</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1633</xdr:rowOff>
    </xdr:from>
    <xdr:to>
      <xdr:col>24</xdr:col>
      <xdr:colOff>63500</xdr:colOff>
      <xdr:row>62</xdr:row>
      <xdr:rowOff>4899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63153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89626</xdr:rowOff>
    </xdr:from>
    <xdr:to>
      <xdr:col>15</xdr:col>
      <xdr:colOff>101600</xdr:colOff>
      <xdr:row>62</xdr:row>
      <xdr:rowOff>19776</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140426</xdr:rowOff>
    </xdr:from>
    <xdr:to>
      <xdr:col>19</xdr:col>
      <xdr:colOff>177800</xdr:colOff>
      <xdr:row>62</xdr:row>
      <xdr:rowOff>1633</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5988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56969</xdr:rowOff>
    </xdr:from>
    <xdr:to>
      <xdr:col>10</xdr:col>
      <xdr:colOff>165100</xdr:colOff>
      <xdr:row>61</xdr:row>
      <xdr:rowOff>158569</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107769</xdr:rowOff>
    </xdr:from>
    <xdr:to>
      <xdr:col>15</xdr:col>
      <xdr:colOff>50800</xdr:colOff>
      <xdr:row>61</xdr:row>
      <xdr:rowOff>140426</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5662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24312</xdr:rowOff>
    </xdr:from>
    <xdr:to>
      <xdr:col>6</xdr:col>
      <xdr:colOff>38100</xdr:colOff>
      <xdr:row>61</xdr:row>
      <xdr:rowOff>125912</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75112</xdr:rowOff>
    </xdr:from>
    <xdr:to>
      <xdr:col>10</xdr:col>
      <xdr:colOff>114300</xdr:colOff>
      <xdr:row>61</xdr:row>
      <xdr:rowOff>107769</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5335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43560</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10903</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149696</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35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57214</xdr:rowOff>
    </xdr:from>
    <xdr:to>
      <xdr:col>55</xdr:col>
      <xdr:colOff>50800</xdr:colOff>
      <xdr:row>59</xdr:row>
      <xdr:rowOff>158814</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1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80091</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02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76644</xdr:rowOff>
    </xdr:from>
    <xdr:to>
      <xdr:col>50</xdr:col>
      <xdr:colOff>165100</xdr:colOff>
      <xdr:row>60</xdr:row>
      <xdr:rowOff>6794</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1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108014</xdr:rowOff>
    </xdr:from>
    <xdr:to>
      <xdr:col>55</xdr:col>
      <xdr:colOff>0</xdr:colOff>
      <xdr:row>59</xdr:row>
      <xdr:rowOff>127444</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0223564"/>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89789</xdr:rowOff>
    </xdr:from>
    <xdr:to>
      <xdr:col>46</xdr:col>
      <xdr:colOff>38100</xdr:colOff>
      <xdr:row>60</xdr:row>
      <xdr:rowOff>19939</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2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127444</xdr:rowOff>
    </xdr:from>
    <xdr:to>
      <xdr:col>50</xdr:col>
      <xdr:colOff>114300</xdr:colOff>
      <xdr:row>59</xdr:row>
      <xdr:rowOff>140589</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10242994"/>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100647</xdr:rowOff>
    </xdr:from>
    <xdr:to>
      <xdr:col>41</xdr:col>
      <xdr:colOff>101600</xdr:colOff>
      <xdr:row>60</xdr:row>
      <xdr:rowOff>30797</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2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140589</xdr:rowOff>
    </xdr:from>
    <xdr:to>
      <xdr:col>45</xdr:col>
      <xdr:colOff>177800</xdr:colOff>
      <xdr:row>59</xdr:row>
      <xdr:rowOff>151447</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25613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115506</xdr:rowOff>
    </xdr:from>
    <xdr:to>
      <xdr:col>36</xdr:col>
      <xdr:colOff>165100</xdr:colOff>
      <xdr:row>60</xdr:row>
      <xdr:rowOff>45656</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2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151447</xdr:rowOff>
    </xdr:from>
    <xdr:to>
      <xdr:col>41</xdr:col>
      <xdr:colOff>50800</xdr:colOff>
      <xdr:row>59</xdr:row>
      <xdr:rowOff>166306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6972300" y="1026699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28783</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4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3065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23321</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99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36466</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47324</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999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62183</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0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2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00000000-0008-0000-02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200-00001E010000}"/>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200-000020010000}"/>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116839</xdr:rowOff>
    </xdr:from>
    <xdr:to>
      <xdr:col>24</xdr:col>
      <xdr:colOff>114300</xdr:colOff>
      <xdr:row>79</xdr:row>
      <xdr:rowOff>46989</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45847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139716</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200-00002C010000}"/>
            </a:ext>
          </a:extLst>
        </xdr:cNvPr>
        <xdr:cNvSpPr txBox="1"/>
      </xdr:nvSpPr>
      <xdr:spPr>
        <a:xfrm>
          <a:off x="4673600"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57786</xdr:rowOff>
    </xdr:from>
    <xdr:to>
      <xdr:col>20</xdr:col>
      <xdr:colOff>38100</xdr:colOff>
      <xdr:row>78</xdr:row>
      <xdr:rowOff>159386</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3746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108586</xdr:rowOff>
    </xdr:from>
    <xdr:to>
      <xdr:col>24</xdr:col>
      <xdr:colOff>63500</xdr:colOff>
      <xdr:row>78</xdr:row>
      <xdr:rowOff>167639</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3797300" y="1348168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168275</xdr:rowOff>
    </xdr:from>
    <xdr:to>
      <xdr:col>15</xdr:col>
      <xdr:colOff>101600</xdr:colOff>
      <xdr:row>78</xdr:row>
      <xdr:rowOff>98425</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2857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47625</xdr:rowOff>
    </xdr:from>
    <xdr:to>
      <xdr:col>19</xdr:col>
      <xdr:colOff>177800</xdr:colOff>
      <xdr:row>78</xdr:row>
      <xdr:rowOff>108586</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908300" y="1342072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109220</xdr:rowOff>
    </xdr:from>
    <xdr:to>
      <xdr:col>10</xdr:col>
      <xdr:colOff>165100</xdr:colOff>
      <xdr:row>78</xdr:row>
      <xdr:rowOff>39370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968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160020</xdr:rowOff>
    </xdr:from>
    <xdr:to>
      <xdr:col>15</xdr:col>
      <xdr:colOff>50800</xdr:colOff>
      <xdr:row>78</xdr:row>
      <xdr:rowOff>47625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2019300" y="133616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50164</xdr:rowOff>
    </xdr:from>
    <xdr:to>
      <xdr:col>6</xdr:col>
      <xdr:colOff>38100</xdr:colOff>
      <xdr:row>77</xdr:row>
      <xdr:rowOff>151764</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079500" y="132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100964</xdr:rowOff>
    </xdr:from>
    <xdr:to>
      <xdr:col>10</xdr:col>
      <xdr:colOff>114300</xdr:colOff>
      <xdr:row>77</xdr:row>
      <xdr:rowOff>160020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130300" y="1330261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200-000035010000}"/>
            </a:ext>
          </a:extLst>
        </xdr:cNvPr>
        <xdr:cNvSpPr txBox="1"/>
      </xdr:nvSpPr>
      <xdr:spPr>
        <a:xfrm>
          <a:off x="3582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200-000036010000}"/>
            </a:ext>
          </a:extLst>
        </xdr:cNvPr>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116222</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200-000037010000}"/>
            </a:ext>
          </a:extLst>
        </xdr:cNvPr>
        <xdr:cNvSpPr txBox="1"/>
      </xdr:nvSpPr>
      <xdr:spPr>
        <a:xfrm>
          <a:off x="1816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38116</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200-000038010000}"/>
            </a:ext>
          </a:extLst>
        </xdr:cNvPr>
        <xdr:cNvSpPr txBox="1"/>
      </xdr:nvSpPr>
      <xdr:spPr>
        <a:xfrm>
          <a:off x="927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4463</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114952</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55897</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168291</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02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2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200-000053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200-000055010000}"/>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97401</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200-000057010000}"/>
            </a:ext>
          </a:extLst>
        </xdr:cNvPr>
        <xdr:cNvSpPr txBox="1"/>
      </xdr:nvSpPr>
      <xdr:spPr>
        <a:xfrm>
          <a:off x="10515600" y="1449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45365</xdr:rowOff>
    </xdr:from>
    <xdr:to>
      <xdr:col>55</xdr:col>
      <xdr:colOff>50800</xdr:colOff>
      <xdr:row>77</xdr:row>
      <xdr:rowOff>146965</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0426700" y="132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169842</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200-000063010000}"/>
            </a:ext>
          </a:extLst>
        </xdr:cNvPr>
        <xdr:cNvSpPr txBox="1"/>
      </xdr:nvSpPr>
      <xdr:spPr>
        <a:xfrm>
          <a:off x="10515600" y="1320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90627</xdr:rowOff>
    </xdr:from>
    <xdr:to>
      <xdr:col>50</xdr:col>
      <xdr:colOff>165100</xdr:colOff>
      <xdr:row>78</xdr:row>
      <xdr:rowOff>20777</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9588500" y="132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96165</xdr:rowOff>
    </xdr:from>
    <xdr:to>
      <xdr:col>55</xdr:col>
      <xdr:colOff>0</xdr:colOff>
      <xdr:row>77</xdr:row>
      <xdr:rowOff>141427</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9639300" y="13297815"/>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121259</xdr:rowOff>
    </xdr:from>
    <xdr:to>
      <xdr:col>46</xdr:col>
      <xdr:colOff>38100</xdr:colOff>
      <xdr:row>78</xdr:row>
      <xdr:rowOff>51409</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8699500" y="133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141427</xdr:rowOff>
    </xdr:from>
    <xdr:to>
      <xdr:col>50</xdr:col>
      <xdr:colOff>114300</xdr:colOff>
      <xdr:row>78</xdr:row>
      <xdr:rowOff>609</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8750300" y="13343077"/>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146405</xdr:rowOff>
    </xdr:from>
    <xdr:to>
      <xdr:col>41</xdr:col>
      <xdr:colOff>101600</xdr:colOff>
      <xdr:row>78</xdr:row>
      <xdr:rowOff>76555</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7810500" y="133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609</xdr:rowOff>
    </xdr:from>
    <xdr:to>
      <xdr:col>45</xdr:col>
      <xdr:colOff>177800</xdr:colOff>
      <xdr:row>78</xdr:row>
      <xdr:rowOff>25755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7861300" y="1337370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10618</xdr:rowOff>
    </xdr:from>
    <xdr:to>
      <xdr:col>36</xdr:col>
      <xdr:colOff>165100</xdr:colOff>
      <xdr:row>78</xdr:row>
      <xdr:rowOff>112218</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6921500" y="133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25755</xdr:rowOff>
    </xdr:from>
    <xdr:to>
      <xdr:col>41</xdr:col>
      <xdr:colOff>50800</xdr:colOff>
      <xdr:row>78</xdr:row>
      <xdr:rowOff>61418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6972300" y="13398855"/>
          <a:ext cx="8890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364" name="n_1aveValue【福祉施設】&#10;一人当たり面積">
          <a:extLst>
            <a:ext uri="{FF2B5EF4-FFF2-40B4-BE49-F238E27FC236}">
              <a16:creationId xmlns:a16="http://schemas.microsoft.com/office/drawing/2014/main" id="{00000000-0008-0000-0200-00006C010000}"/>
            </a:ext>
          </a:extLst>
        </xdr:cNvPr>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65" name="n_2aveValue【福祉施設】&#10;一人当たり面積">
          <a:extLst>
            <a:ext uri="{FF2B5EF4-FFF2-40B4-BE49-F238E27FC236}">
              <a16:creationId xmlns:a16="http://schemas.microsoft.com/office/drawing/2014/main" id="{00000000-0008-0000-0200-00006D010000}"/>
            </a:ext>
          </a:extLst>
        </xdr:cNvPr>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94657</xdr:rowOff>
    </xdr:from>
    <xdr:ext cx="469744" cy="259045"/>
    <xdr:sp macro="" textlink="">
      <xdr:nvSpPr>
        <xdr:cNvPr id="366" name="n_3aveValue【福祉施設】&#10;一人当たり面積">
          <a:extLst>
            <a:ext uri="{FF2B5EF4-FFF2-40B4-BE49-F238E27FC236}">
              <a16:creationId xmlns:a16="http://schemas.microsoft.com/office/drawing/2014/main" id="{00000000-0008-0000-0200-00006E010000}"/>
            </a:ext>
          </a:extLst>
        </xdr:cNvPr>
        <xdr:cNvSpPr txBox="1"/>
      </xdr:nvSpPr>
      <xdr:spPr>
        <a:xfrm>
          <a:off x="7626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69054</xdr:rowOff>
    </xdr:from>
    <xdr:ext cx="469744" cy="259045"/>
    <xdr:sp macro="" textlink="">
      <xdr:nvSpPr>
        <xdr:cNvPr id="367" name="n_4aveValue【福祉施設】&#10;一人当たり面積">
          <a:extLst>
            <a:ext uri="{FF2B5EF4-FFF2-40B4-BE49-F238E27FC236}">
              <a16:creationId xmlns:a16="http://schemas.microsoft.com/office/drawing/2014/main" id="{00000000-0008-0000-0200-00006F010000}"/>
            </a:ext>
          </a:extLst>
        </xdr:cNvPr>
        <xdr:cNvSpPr txBox="1"/>
      </xdr:nvSpPr>
      <xdr:spPr>
        <a:xfrm>
          <a:off x="6737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37304</xdr:rowOff>
    </xdr:from>
    <xdr:ext cx="469744" cy="259045"/>
    <xdr:sp macro="" textlink="">
      <xdr:nvSpPr>
        <xdr:cNvPr id="368" name="n_1mainValue【福祉施設】&#10;一人当たり面積">
          <a:extLst>
            <a:ext uri="{FF2B5EF4-FFF2-40B4-BE49-F238E27FC236}">
              <a16:creationId xmlns:a16="http://schemas.microsoft.com/office/drawing/2014/main" id="{00000000-0008-0000-0200-000070010000}"/>
            </a:ext>
          </a:extLst>
        </xdr:cNvPr>
        <xdr:cNvSpPr txBox="1"/>
      </xdr:nvSpPr>
      <xdr:spPr>
        <a:xfrm>
          <a:off x="9391727"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67936</xdr:rowOff>
    </xdr:from>
    <xdr:ext cx="469744" cy="259045"/>
    <xdr:sp macro="" textlink="">
      <xdr:nvSpPr>
        <xdr:cNvPr id="369" name="n_2mainValue【福祉施設】&#10;一人当たり面積">
          <a:extLst>
            <a:ext uri="{FF2B5EF4-FFF2-40B4-BE49-F238E27FC236}">
              <a16:creationId xmlns:a16="http://schemas.microsoft.com/office/drawing/2014/main" id="{00000000-0008-0000-0200-000071010000}"/>
            </a:ext>
          </a:extLst>
        </xdr:cNvPr>
        <xdr:cNvSpPr txBox="1"/>
      </xdr:nvSpPr>
      <xdr:spPr>
        <a:xfrm>
          <a:off x="8515427" y="1309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93082</xdr:rowOff>
    </xdr:from>
    <xdr:ext cx="469744" cy="259045"/>
    <xdr:sp macro="" textlink="">
      <xdr:nvSpPr>
        <xdr:cNvPr id="370" name="n_3mainValue【福祉施設】&#10;一人当たり面積">
          <a:extLst>
            <a:ext uri="{FF2B5EF4-FFF2-40B4-BE49-F238E27FC236}">
              <a16:creationId xmlns:a16="http://schemas.microsoft.com/office/drawing/2014/main" id="{00000000-0008-0000-0200-000072010000}"/>
            </a:ext>
          </a:extLst>
        </xdr:cNvPr>
        <xdr:cNvSpPr txBox="1"/>
      </xdr:nvSpPr>
      <xdr:spPr>
        <a:xfrm>
          <a:off x="7626427" y="131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128745</xdr:rowOff>
    </xdr:from>
    <xdr:ext cx="469744" cy="259045"/>
    <xdr:sp macro="" textlink="">
      <xdr:nvSpPr>
        <xdr:cNvPr id="371" name="n_4mainValue【福祉施設】&#10;一人当たり面積">
          <a:extLst>
            <a:ext uri="{FF2B5EF4-FFF2-40B4-BE49-F238E27FC236}">
              <a16:creationId xmlns:a16="http://schemas.microsoft.com/office/drawing/2014/main" id="{00000000-0008-0000-0200-000073010000}"/>
            </a:ext>
          </a:extLst>
        </xdr:cNvPr>
        <xdr:cNvSpPr txBox="1"/>
      </xdr:nvSpPr>
      <xdr:spPr>
        <a:xfrm>
          <a:off x="6737427" y="1315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2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4634865" y="1724406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00000000-0008-0000-0200-00008D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00000000-0008-0000-0200-00008F010000}"/>
            </a:ext>
          </a:extLst>
        </xdr:cNvPr>
        <xdr:cNvSpPr txBox="1"/>
      </xdr:nvSpPr>
      <xdr:spPr>
        <a:xfrm>
          <a:off x="4673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200-000091010000}"/>
            </a:ext>
          </a:extLst>
        </xdr:cNvPr>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1968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079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151130</xdr:rowOff>
    </xdr:from>
    <xdr:to>
      <xdr:col>24</xdr:col>
      <xdr:colOff>114300</xdr:colOff>
      <xdr:row>108</xdr:row>
      <xdr:rowOff>81280</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4584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66057</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200-00009D010000}"/>
            </a:ext>
          </a:extLst>
        </xdr:cNvPr>
        <xdr:cNvSpPr txBox="1"/>
      </xdr:nvSpPr>
      <xdr:spPr>
        <a:xfrm>
          <a:off x="46736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13970</xdr:rowOff>
    </xdr:from>
    <xdr:to>
      <xdr:col>20</xdr:col>
      <xdr:colOff>38100</xdr:colOff>
      <xdr:row>108</xdr:row>
      <xdr:rowOff>115570</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3746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30480</xdr:rowOff>
    </xdr:from>
    <xdr:to>
      <xdr:col>24</xdr:col>
      <xdr:colOff>63500</xdr:colOff>
      <xdr:row>108</xdr:row>
      <xdr:rowOff>64770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3797300" y="18547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10161</xdr:rowOff>
    </xdr:from>
    <xdr:to>
      <xdr:col>15</xdr:col>
      <xdr:colOff>101600</xdr:colOff>
      <xdr:row>108</xdr:row>
      <xdr:rowOff>111761</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2857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60961</xdr:rowOff>
    </xdr:from>
    <xdr:to>
      <xdr:col>19</xdr:col>
      <xdr:colOff>177800</xdr:colOff>
      <xdr:row>108</xdr:row>
      <xdr:rowOff>64770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2908300" y="18577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151130</xdr:rowOff>
    </xdr:from>
    <xdr:to>
      <xdr:col>10</xdr:col>
      <xdr:colOff>165100</xdr:colOff>
      <xdr:row>108</xdr:row>
      <xdr:rowOff>81280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96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30480</xdr:rowOff>
    </xdr:from>
    <xdr:to>
      <xdr:col>15</xdr:col>
      <xdr:colOff>50800</xdr:colOff>
      <xdr:row>108</xdr:row>
      <xdr:rowOff>60961</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019300" y="18547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80645</xdr:rowOff>
    </xdr:from>
    <xdr:to>
      <xdr:col>6</xdr:col>
      <xdr:colOff>38100</xdr:colOff>
      <xdr:row>108</xdr:row>
      <xdr:rowOff>10795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079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131445</xdr:rowOff>
    </xdr:from>
    <xdr:to>
      <xdr:col>10</xdr:col>
      <xdr:colOff>114300</xdr:colOff>
      <xdr:row>108</xdr:row>
      <xdr:rowOff>30480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130300" y="184765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69232</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200-0000A6010000}"/>
            </a:ext>
          </a:extLst>
        </xdr:cNvPr>
        <xdr:cNvSpPr txBox="1"/>
      </xdr:nvSpPr>
      <xdr:spPr>
        <a:xfrm>
          <a:off x="3582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12082</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200-0000A7010000}"/>
            </a:ext>
          </a:extLst>
        </xdr:cNvPr>
        <xdr:cNvSpPr txBox="1"/>
      </xdr:nvSpPr>
      <xdr:spPr>
        <a:xfrm>
          <a:off x="2705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139716</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200-0000A8010000}"/>
            </a:ext>
          </a:extLst>
        </xdr:cNvPr>
        <xdr:cNvSpPr txBox="1"/>
      </xdr:nvSpPr>
      <xdr:spPr>
        <a:xfrm>
          <a:off x="1816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135907</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200-0000A9010000}"/>
            </a:ext>
          </a:extLst>
        </xdr:cNvPr>
        <xdr:cNvSpPr txBox="1"/>
      </xdr:nvSpPr>
      <xdr:spPr>
        <a:xfrm>
          <a:off x="927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106697</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102888</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72407</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1922</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2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0476865" y="17109077"/>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200-0000C801000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200-0000CA010000}"/>
            </a:ext>
          </a:extLst>
        </xdr:cNvPr>
        <xdr:cNvSpPr txBox="1"/>
      </xdr:nvSpPr>
      <xdr:spPr>
        <a:xfrm>
          <a:off x="10515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161126</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200-0000CC010000}"/>
            </a:ext>
          </a:extLst>
        </xdr:cNvPr>
        <xdr:cNvSpPr txBox="1"/>
      </xdr:nvSpPr>
      <xdr:spPr>
        <a:xfrm>
          <a:off x="10515600" y="18163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04267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958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8699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102688</xdr:rowOff>
    </xdr:from>
    <xdr:to>
      <xdr:col>36</xdr:col>
      <xdr:colOff>165100</xdr:colOff>
      <xdr:row>107</xdr:row>
      <xdr:rowOff>32838</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6921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157662</xdr:rowOff>
    </xdr:from>
    <xdr:to>
      <xdr:col>55</xdr:col>
      <xdr:colOff>50800</xdr:colOff>
      <xdr:row>102</xdr:row>
      <xdr:rowOff>87812</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04267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9089</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200-0000D8010000}"/>
            </a:ext>
          </a:extLst>
        </xdr:cNvPr>
        <xdr:cNvSpPr txBox="1"/>
      </xdr:nvSpPr>
      <xdr:spPr>
        <a:xfrm>
          <a:off x="10515600" y="173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23223</xdr:rowOff>
    </xdr:from>
    <xdr:to>
      <xdr:col>50</xdr:col>
      <xdr:colOff>165100</xdr:colOff>
      <xdr:row>102</xdr:row>
      <xdr:rowOff>124823</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9588500" y="1751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37012</xdr:rowOff>
    </xdr:from>
    <xdr:to>
      <xdr:col>55</xdr:col>
      <xdr:colOff>0</xdr:colOff>
      <xdr:row>102</xdr:row>
      <xdr:rowOff>74023</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9639300" y="17524912"/>
          <a:ext cx="838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47171</xdr:rowOff>
    </xdr:from>
    <xdr:to>
      <xdr:col>46</xdr:col>
      <xdr:colOff>38100</xdr:colOff>
      <xdr:row>102</xdr:row>
      <xdr:rowOff>148771</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8699500" y="175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74023</xdr:rowOff>
    </xdr:from>
    <xdr:to>
      <xdr:col>50</xdr:col>
      <xdr:colOff>114300</xdr:colOff>
      <xdr:row>102</xdr:row>
      <xdr:rowOff>97971</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8750300" y="17561923"/>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67855</xdr:rowOff>
    </xdr:from>
    <xdr:to>
      <xdr:col>41</xdr:col>
      <xdr:colOff>101600</xdr:colOff>
      <xdr:row>102</xdr:row>
      <xdr:rowOff>169455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7810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97971</xdr:rowOff>
    </xdr:from>
    <xdr:to>
      <xdr:col>45</xdr:col>
      <xdr:colOff>177800</xdr:colOff>
      <xdr:row>102</xdr:row>
      <xdr:rowOff>118655</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7861300" y="1758587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141877</xdr:rowOff>
    </xdr:from>
    <xdr:to>
      <xdr:col>36</xdr:col>
      <xdr:colOff>165100</xdr:colOff>
      <xdr:row>107</xdr:row>
      <xdr:rowOff>72027</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6921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118655</xdr:rowOff>
    </xdr:from>
    <xdr:to>
      <xdr:col>41</xdr:col>
      <xdr:colOff>50800</xdr:colOff>
      <xdr:row>107</xdr:row>
      <xdr:rowOff>21227</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6972300" y="17606555"/>
          <a:ext cx="889000" cy="75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133366</xdr:rowOff>
    </xdr:from>
    <xdr:ext cx="469744" cy="259045"/>
    <xdr:sp macro="" textlink="">
      <xdr:nvSpPr>
        <xdr:cNvPr id="481" name="n_1aveValue【市民会館】&#10;一人当たり面積">
          <a:extLst>
            <a:ext uri="{FF2B5EF4-FFF2-40B4-BE49-F238E27FC236}">
              <a16:creationId xmlns:a16="http://schemas.microsoft.com/office/drawing/2014/main" id="{00000000-0008-0000-0200-0000E1010000}"/>
            </a:ext>
          </a:extLst>
        </xdr:cNvPr>
        <xdr:cNvSpPr txBox="1"/>
      </xdr:nvSpPr>
      <xdr:spPr>
        <a:xfrm>
          <a:off x="9391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115950</xdr:rowOff>
    </xdr:from>
    <xdr:ext cx="469744" cy="259045"/>
    <xdr:sp macro="" textlink="">
      <xdr:nvSpPr>
        <xdr:cNvPr id="482" name="n_2aveValue【市民会館】&#10;一人当たり面積">
          <a:extLst>
            <a:ext uri="{FF2B5EF4-FFF2-40B4-BE49-F238E27FC236}">
              <a16:creationId xmlns:a16="http://schemas.microsoft.com/office/drawing/2014/main" id="{00000000-0008-0000-0200-0000E2010000}"/>
            </a:ext>
          </a:extLst>
        </xdr:cNvPr>
        <xdr:cNvSpPr txBox="1"/>
      </xdr:nvSpPr>
      <xdr:spPr>
        <a:xfrm>
          <a:off x="8515427" y="182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83" name="n_3aveValue【市民会館】&#10;一人当たり面積">
          <a:extLst>
            <a:ext uri="{FF2B5EF4-FFF2-40B4-BE49-F238E27FC236}">
              <a16:creationId xmlns:a16="http://schemas.microsoft.com/office/drawing/2014/main" id="{00000000-0008-0000-0200-0000E3010000}"/>
            </a:ext>
          </a:extLst>
        </xdr:cNvPr>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49365</xdr:rowOff>
    </xdr:from>
    <xdr:ext cx="469744" cy="259045"/>
    <xdr:sp macro="" textlink="">
      <xdr:nvSpPr>
        <xdr:cNvPr id="484" name="n_4aveValue【市民会館】&#10;一人当たり面積">
          <a:extLst>
            <a:ext uri="{FF2B5EF4-FFF2-40B4-BE49-F238E27FC236}">
              <a16:creationId xmlns:a16="http://schemas.microsoft.com/office/drawing/2014/main" id="{00000000-0008-0000-0200-0000E4010000}"/>
            </a:ext>
          </a:extLst>
        </xdr:cNvPr>
        <xdr:cNvSpPr txBox="1"/>
      </xdr:nvSpPr>
      <xdr:spPr>
        <a:xfrm>
          <a:off x="67374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141350</xdr:rowOff>
    </xdr:from>
    <xdr:ext cx="469744" cy="259045"/>
    <xdr:sp macro="" textlink="">
      <xdr:nvSpPr>
        <xdr:cNvPr id="485" name="n_1mainValue【市民会館】&#10;一人当たり面積">
          <a:extLst>
            <a:ext uri="{FF2B5EF4-FFF2-40B4-BE49-F238E27FC236}">
              <a16:creationId xmlns:a16="http://schemas.microsoft.com/office/drawing/2014/main" id="{00000000-0008-0000-0200-0000E5010000}"/>
            </a:ext>
          </a:extLst>
        </xdr:cNvPr>
        <xdr:cNvSpPr txBox="1"/>
      </xdr:nvSpPr>
      <xdr:spPr>
        <a:xfrm>
          <a:off x="9391727" y="172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165298</xdr:rowOff>
    </xdr:from>
    <xdr:ext cx="469744" cy="259045"/>
    <xdr:sp macro="" textlink="">
      <xdr:nvSpPr>
        <xdr:cNvPr id="486" name="n_2mainValue【市民会館】&#10;一人当たり面積">
          <a:extLst>
            <a:ext uri="{FF2B5EF4-FFF2-40B4-BE49-F238E27FC236}">
              <a16:creationId xmlns:a16="http://schemas.microsoft.com/office/drawing/2014/main" id="{00000000-0008-0000-0200-0000E6010000}"/>
            </a:ext>
          </a:extLst>
        </xdr:cNvPr>
        <xdr:cNvSpPr txBox="1"/>
      </xdr:nvSpPr>
      <xdr:spPr>
        <a:xfrm>
          <a:off x="8515427" y="1731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14532</xdr:rowOff>
    </xdr:from>
    <xdr:ext cx="469744" cy="259045"/>
    <xdr:sp macro="" textlink="">
      <xdr:nvSpPr>
        <xdr:cNvPr id="487" name="n_3mainValue【市民会館】&#10;一人当たり面積">
          <a:extLst>
            <a:ext uri="{FF2B5EF4-FFF2-40B4-BE49-F238E27FC236}">
              <a16:creationId xmlns:a16="http://schemas.microsoft.com/office/drawing/2014/main" id="{00000000-0008-0000-0200-0000E7010000}"/>
            </a:ext>
          </a:extLst>
        </xdr:cNvPr>
        <xdr:cNvSpPr txBox="1"/>
      </xdr:nvSpPr>
      <xdr:spPr>
        <a:xfrm>
          <a:off x="7626427" y="1733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63154</xdr:rowOff>
    </xdr:from>
    <xdr:ext cx="469744" cy="259045"/>
    <xdr:sp macro="" textlink="">
      <xdr:nvSpPr>
        <xdr:cNvPr id="488" name="n_4mainValue【市民会館】&#10;一人当たり面積">
          <a:extLst>
            <a:ext uri="{FF2B5EF4-FFF2-40B4-BE49-F238E27FC236}">
              <a16:creationId xmlns:a16="http://schemas.microsoft.com/office/drawing/2014/main" id="{00000000-0008-0000-0200-0000E8010000}"/>
            </a:ext>
          </a:extLst>
        </xdr:cNvPr>
        <xdr:cNvSpPr txBox="1"/>
      </xdr:nvSpPr>
      <xdr:spPr>
        <a:xfrm>
          <a:off x="6737427" y="184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0000000-0008-0000-02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00000000-0008-0000-0200-00002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00000000-0008-0000-0200-000025020000}"/>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0000000-0008-0000-0200-000027020000}"/>
            </a:ext>
          </a:extLst>
        </xdr:cNvPr>
        <xdr:cNvSpPr txBox="1"/>
      </xdr:nvSpPr>
      <xdr:spPr>
        <a:xfrm>
          <a:off x="16357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75474</xdr:rowOff>
    </xdr:from>
    <xdr:to>
      <xdr:col>85</xdr:col>
      <xdr:colOff>177800</xdr:colOff>
      <xdr:row>87</xdr:row>
      <xdr:rowOff>5624</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62687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161851</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00000000-0008-0000-0200-000033020000}"/>
            </a:ext>
          </a:extLst>
        </xdr:cNvPr>
        <xdr:cNvSpPr txBox="1"/>
      </xdr:nvSpPr>
      <xdr:spPr>
        <a:xfrm>
          <a:off x="16357600" y="1473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78739</xdr:rowOff>
    </xdr:from>
    <xdr:to>
      <xdr:col>81</xdr:col>
      <xdr:colOff>101600</xdr:colOff>
      <xdr:row>87</xdr:row>
      <xdr:rowOff>8889</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543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126274</xdr:rowOff>
    </xdr:from>
    <xdr:to>
      <xdr:col>85</xdr:col>
      <xdr:colOff>127000</xdr:colOff>
      <xdr:row>86</xdr:row>
      <xdr:rowOff>129539</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5481300" y="148709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75474</xdr:rowOff>
    </xdr:from>
    <xdr:to>
      <xdr:col>76</xdr:col>
      <xdr:colOff>165100</xdr:colOff>
      <xdr:row>87</xdr:row>
      <xdr:rowOff>5624</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4541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126274</xdr:rowOff>
    </xdr:from>
    <xdr:to>
      <xdr:col>81</xdr:col>
      <xdr:colOff>50800</xdr:colOff>
      <xdr:row>86</xdr:row>
      <xdr:rowOff>129539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4592300" y="148709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72208</xdr:rowOff>
    </xdr:from>
    <xdr:to>
      <xdr:col>72</xdr:col>
      <xdr:colOff>38100</xdr:colOff>
      <xdr:row>87</xdr:row>
      <xdr:rowOff>2358</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3652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123008</xdr:rowOff>
    </xdr:from>
    <xdr:to>
      <xdr:col>76</xdr:col>
      <xdr:colOff>114300</xdr:colOff>
      <xdr:row>86</xdr:row>
      <xdr:rowOff>126274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3703300" y="148677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67311</xdr:rowOff>
    </xdr:from>
    <xdr:to>
      <xdr:col>67</xdr:col>
      <xdr:colOff>101600</xdr:colOff>
      <xdr:row>86</xdr:row>
      <xdr:rowOff>168911</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2763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118111</xdr:rowOff>
    </xdr:from>
    <xdr:to>
      <xdr:col>71</xdr:col>
      <xdr:colOff>177800</xdr:colOff>
      <xdr:row>86</xdr:row>
      <xdr:rowOff>123008</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814300" y="148628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72" name="n_1aveValue【消防施設】&#10;有形固定資産減価償却率">
          <a:extLst>
            <a:ext uri="{FF2B5EF4-FFF2-40B4-BE49-F238E27FC236}">
              <a16:creationId xmlns:a16="http://schemas.microsoft.com/office/drawing/2014/main" id="{00000000-0008-0000-0200-00003C02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573" name="n_2aveValue【消防施設】&#10;有形固定資産減価償却率">
          <a:extLst>
            <a:ext uri="{FF2B5EF4-FFF2-40B4-BE49-F238E27FC236}">
              <a16:creationId xmlns:a16="http://schemas.microsoft.com/office/drawing/2014/main" id="{00000000-0008-0000-0200-00003D020000}"/>
            </a:ext>
          </a:extLst>
        </xdr:cNvPr>
        <xdr:cNvSpPr txBox="1"/>
      </xdr:nvSpPr>
      <xdr:spPr>
        <a:xfrm>
          <a:off x="14389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574" name="n_3aveValue【消防施設】&#10;有形固定資産減価償却率">
          <a:extLst>
            <a:ext uri="{FF2B5EF4-FFF2-40B4-BE49-F238E27FC236}">
              <a16:creationId xmlns:a16="http://schemas.microsoft.com/office/drawing/2014/main" id="{00000000-0008-0000-0200-00003E020000}"/>
            </a:ext>
          </a:extLst>
        </xdr:cNvPr>
        <xdr:cNvSpPr txBox="1"/>
      </xdr:nvSpPr>
      <xdr:spPr>
        <a:xfrm>
          <a:off x="13500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575" name="n_4aveValue【消防施設】&#10;有形固定資産減価償却率">
          <a:extLst>
            <a:ext uri="{FF2B5EF4-FFF2-40B4-BE49-F238E27FC236}">
              <a16:creationId xmlns:a16="http://schemas.microsoft.com/office/drawing/2014/main" id="{00000000-0008-0000-0200-00003F020000}"/>
            </a:ext>
          </a:extLst>
        </xdr:cNvPr>
        <xdr:cNvSpPr txBox="1"/>
      </xdr:nvSpPr>
      <xdr:spPr>
        <a:xfrm>
          <a:off x="12611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16</xdr:rowOff>
    </xdr:from>
    <xdr:ext cx="405111" cy="259045"/>
    <xdr:sp macro="" textlink="">
      <xdr:nvSpPr>
        <xdr:cNvPr id="576" name="n_1mainValue【消防施設】&#10;有形固定資産減価償却率">
          <a:extLst>
            <a:ext uri="{FF2B5EF4-FFF2-40B4-BE49-F238E27FC236}">
              <a16:creationId xmlns:a16="http://schemas.microsoft.com/office/drawing/2014/main" id="{00000000-0008-0000-0200-000040020000}"/>
            </a:ext>
          </a:extLst>
        </xdr:cNvPr>
        <xdr:cNvSpPr txBox="1"/>
      </xdr:nvSpPr>
      <xdr:spPr>
        <a:xfrm>
          <a:off x="152660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168201</xdr:rowOff>
    </xdr:from>
    <xdr:ext cx="405111" cy="259045"/>
    <xdr:sp macro="" textlink="">
      <xdr:nvSpPr>
        <xdr:cNvPr id="577" name="n_2mainValue【消防施設】&#10;有形固定資産減価償却率">
          <a:extLst>
            <a:ext uri="{FF2B5EF4-FFF2-40B4-BE49-F238E27FC236}">
              <a16:creationId xmlns:a16="http://schemas.microsoft.com/office/drawing/2014/main" id="{00000000-0008-0000-0200-000041020000}"/>
            </a:ext>
          </a:extLst>
        </xdr:cNvPr>
        <xdr:cNvSpPr txBox="1"/>
      </xdr:nvSpPr>
      <xdr:spPr>
        <a:xfrm>
          <a:off x="14389744" y="1491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164935</xdr:rowOff>
    </xdr:from>
    <xdr:ext cx="405111" cy="259045"/>
    <xdr:sp macro="" textlink="">
      <xdr:nvSpPr>
        <xdr:cNvPr id="578" name="n_3mainValue【消防施設】&#10;有形固定資産減価償却率">
          <a:extLst>
            <a:ext uri="{FF2B5EF4-FFF2-40B4-BE49-F238E27FC236}">
              <a16:creationId xmlns:a16="http://schemas.microsoft.com/office/drawing/2014/main" id="{00000000-0008-0000-0200-000042020000}"/>
            </a:ext>
          </a:extLst>
        </xdr:cNvPr>
        <xdr:cNvSpPr txBox="1"/>
      </xdr:nvSpPr>
      <xdr:spPr>
        <a:xfrm>
          <a:off x="135007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160038</xdr:rowOff>
    </xdr:from>
    <xdr:ext cx="405111" cy="259045"/>
    <xdr:sp macro="" textlink="">
      <xdr:nvSpPr>
        <xdr:cNvPr id="579" name="n_4mainValue【消防施設】&#10;有形固定資産減価償却率">
          <a:extLst>
            <a:ext uri="{FF2B5EF4-FFF2-40B4-BE49-F238E27FC236}">
              <a16:creationId xmlns:a16="http://schemas.microsoft.com/office/drawing/2014/main" id="{00000000-0008-0000-0200-000043020000}"/>
            </a:ext>
          </a:extLst>
        </xdr:cNvPr>
        <xdr:cNvSpPr txBox="1"/>
      </xdr:nvSpPr>
      <xdr:spPr>
        <a:xfrm>
          <a:off x="12611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00000000-0008-0000-0200-00005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606" name="【消防施設】&#10;一人当たり面積最小値テキスト">
          <a:extLst>
            <a:ext uri="{FF2B5EF4-FFF2-40B4-BE49-F238E27FC236}">
              <a16:creationId xmlns:a16="http://schemas.microsoft.com/office/drawing/2014/main" id="{00000000-0008-0000-0200-00005E020000}"/>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608" name="【消防施設】&#10;一人当たり面積最大値テキスト">
          <a:extLst>
            <a:ext uri="{FF2B5EF4-FFF2-40B4-BE49-F238E27FC236}">
              <a16:creationId xmlns:a16="http://schemas.microsoft.com/office/drawing/2014/main" id="{00000000-0008-0000-0200-000060020000}"/>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610" name="【消防施設】&#10;一人当たり面積平均値テキスト">
          <a:extLst>
            <a:ext uri="{FF2B5EF4-FFF2-40B4-BE49-F238E27FC236}">
              <a16:creationId xmlns:a16="http://schemas.microsoft.com/office/drawing/2014/main" id="{00000000-0008-0000-0200-000062020000}"/>
            </a:ext>
          </a:extLst>
        </xdr:cNvPr>
        <xdr:cNvSpPr txBox="1"/>
      </xdr:nvSpPr>
      <xdr:spPr>
        <a:xfrm>
          <a:off x="2219960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622" name="【消防施設】&#10;一人当たり面積該当値テキスト">
          <a:extLst>
            <a:ext uri="{FF2B5EF4-FFF2-40B4-BE49-F238E27FC236}">
              <a16:creationId xmlns:a16="http://schemas.microsoft.com/office/drawing/2014/main" id="{00000000-0008-0000-0200-00006E020000}"/>
            </a:ext>
          </a:extLst>
        </xdr:cNvPr>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13426</xdr:rowOff>
    </xdr:from>
    <xdr:to>
      <xdr:col>112</xdr:col>
      <xdr:colOff>38100</xdr:colOff>
      <xdr:row>86</xdr:row>
      <xdr:rowOff>115026</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21272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64226</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21323300" y="148056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15602</xdr:rowOff>
    </xdr:from>
    <xdr:to>
      <xdr:col>107</xdr:col>
      <xdr:colOff>101600</xdr:colOff>
      <xdr:row>86</xdr:row>
      <xdr:rowOff>117202</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20383500" y="147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64226</xdr:rowOff>
    </xdr:from>
    <xdr:to>
      <xdr:col>111</xdr:col>
      <xdr:colOff>177800</xdr:colOff>
      <xdr:row>86</xdr:row>
      <xdr:rowOff>66402</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20434300" y="1480892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16692</xdr:rowOff>
    </xdr:from>
    <xdr:to>
      <xdr:col>102</xdr:col>
      <xdr:colOff>165100</xdr:colOff>
      <xdr:row>86</xdr:row>
      <xdr:rowOff>118292</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9494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66402</xdr:rowOff>
    </xdr:from>
    <xdr:to>
      <xdr:col>107</xdr:col>
      <xdr:colOff>50800</xdr:colOff>
      <xdr:row>86</xdr:row>
      <xdr:rowOff>67492</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19545300" y="148111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19957</xdr:rowOff>
    </xdr:from>
    <xdr:to>
      <xdr:col>98</xdr:col>
      <xdr:colOff>38100</xdr:colOff>
      <xdr:row>86</xdr:row>
      <xdr:rowOff>121557</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8605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67492</xdr:rowOff>
    </xdr:from>
    <xdr:to>
      <xdr:col>102</xdr:col>
      <xdr:colOff>114300</xdr:colOff>
      <xdr:row>86</xdr:row>
      <xdr:rowOff>70757</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8656300" y="148121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631" name="n_1aveValue【消防施設】&#10;一人当たり面積">
          <a:extLst>
            <a:ext uri="{FF2B5EF4-FFF2-40B4-BE49-F238E27FC236}">
              <a16:creationId xmlns:a16="http://schemas.microsoft.com/office/drawing/2014/main" id="{00000000-0008-0000-0200-000077020000}"/>
            </a:ext>
          </a:extLst>
        </xdr:cNvPr>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632" name="n_2aveValue【消防施設】&#10;一人当たり面積">
          <a:extLst>
            <a:ext uri="{FF2B5EF4-FFF2-40B4-BE49-F238E27FC236}">
              <a16:creationId xmlns:a16="http://schemas.microsoft.com/office/drawing/2014/main" id="{00000000-0008-0000-0200-000078020000}"/>
            </a:ext>
          </a:extLst>
        </xdr:cNvPr>
        <xdr:cNvSpPr txBox="1"/>
      </xdr:nvSpPr>
      <xdr:spPr>
        <a:xfrm>
          <a:off x="20199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633" name="n_3aveValue【消防施設】&#10;一人当たり面積">
          <a:extLst>
            <a:ext uri="{FF2B5EF4-FFF2-40B4-BE49-F238E27FC236}">
              <a16:creationId xmlns:a16="http://schemas.microsoft.com/office/drawing/2014/main" id="{00000000-0008-0000-0200-000079020000}"/>
            </a:ext>
          </a:extLst>
        </xdr:cNvPr>
        <xdr:cNvSpPr txBox="1"/>
      </xdr:nvSpPr>
      <xdr:spPr>
        <a:xfrm>
          <a:off x="19310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634" name="n_4aveValue【消防施設】&#10;一人当たり面積">
          <a:extLst>
            <a:ext uri="{FF2B5EF4-FFF2-40B4-BE49-F238E27FC236}">
              <a16:creationId xmlns:a16="http://schemas.microsoft.com/office/drawing/2014/main" id="{00000000-0008-0000-0200-00007A020000}"/>
            </a:ext>
          </a:extLst>
        </xdr:cNvPr>
        <xdr:cNvSpPr txBox="1"/>
      </xdr:nvSpPr>
      <xdr:spPr>
        <a:xfrm>
          <a:off x="184214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106153</xdr:rowOff>
    </xdr:from>
    <xdr:ext cx="469744" cy="259045"/>
    <xdr:sp macro="" textlink="">
      <xdr:nvSpPr>
        <xdr:cNvPr id="635" name="n_1mainValue【消防施設】&#10;一人当たり面積">
          <a:extLst>
            <a:ext uri="{FF2B5EF4-FFF2-40B4-BE49-F238E27FC236}">
              <a16:creationId xmlns:a16="http://schemas.microsoft.com/office/drawing/2014/main" id="{00000000-0008-0000-0200-00007B020000}"/>
            </a:ext>
          </a:extLst>
        </xdr:cNvPr>
        <xdr:cNvSpPr txBox="1"/>
      </xdr:nvSpPr>
      <xdr:spPr>
        <a:xfrm>
          <a:off x="21075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108329</xdr:rowOff>
    </xdr:from>
    <xdr:ext cx="469744" cy="259045"/>
    <xdr:sp macro="" textlink="">
      <xdr:nvSpPr>
        <xdr:cNvPr id="636" name="n_2mainValue【消防施設】&#10;一人当たり面積">
          <a:extLst>
            <a:ext uri="{FF2B5EF4-FFF2-40B4-BE49-F238E27FC236}">
              <a16:creationId xmlns:a16="http://schemas.microsoft.com/office/drawing/2014/main" id="{00000000-0008-0000-0200-00007C020000}"/>
            </a:ext>
          </a:extLst>
        </xdr:cNvPr>
        <xdr:cNvSpPr txBox="1"/>
      </xdr:nvSpPr>
      <xdr:spPr>
        <a:xfrm>
          <a:off x="20199427" y="148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109419</xdr:rowOff>
    </xdr:from>
    <xdr:ext cx="469744" cy="259045"/>
    <xdr:sp macro="" textlink="">
      <xdr:nvSpPr>
        <xdr:cNvPr id="637" name="n_3mainValue【消防施設】&#10;一人当たり面積">
          <a:extLst>
            <a:ext uri="{FF2B5EF4-FFF2-40B4-BE49-F238E27FC236}">
              <a16:creationId xmlns:a16="http://schemas.microsoft.com/office/drawing/2014/main" id="{00000000-0008-0000-0200-00007D020000}"/>
            </a:ext>
          </a:extLst>
        </xdr:cNvPr>
        <xdr:cNvSpPr txBox="1"/>
      </xdr:nvSpPr>
      <xdr:spPr>
        <a:xfrm>
          <a:off x="19310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638" name="n_4mainValue【消防施設】&#10;一人当たり面積">
          <a:extLst>
            <a:ext uri="{FF2B5EF4-FFF2-40B4-BE49-F238E27FC236}">
              <a16:creationId xmlns:a16="http://schemas.microsoft.com/office/drawing/2014/main" id="{00000000-0008-0000-0200-00007E020000}"/>
            </a:ext>
          </a:extLst>
        </xdr:cNvPr>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2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庁舎】&#10;有形固定資産減価償却率最小値テキスト">
          <a:extLst>
            <a:ext uri="{FF2B5EF4-FFF2-40B4-BE49-F238E27FC236}">
              <a16:creationId xmlns:a16="http://schemas.microsoft.com/office/drawing/2014/main" id="{00000000-0008-0000-0200-00009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7" name="【庁舎】&#10;有形固定資産減価償却率最大値テキスト">
          <a:extLst>
            <a:ext uri="{FF2B5EF4-FFF2-40B4-BE49-F238E27FC236}">
              <a16:creationId xmlns:a16="http://schemas.microsoft.com/office/drawing/2014/main" id="{00000000-0008-0000-0200-00009B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200-00009D02000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681" name="【庁舎】&#10;有形固定資産減価償却率該当値テキスト">
          <a:extLst>
            <a:ext uri="{FF2B5EF4-FFF2-40B4-BE49-F238E27FC236}">
              <a16:creationId xmlns:a16="http://schemas.microsoft.com/office/drawing/2014/main" id="{00000000-0008-0000-0200-0000A9020000}"/>
            </a:ext>
          </a:extLst>
        </xdr:cNvPr>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106</xdr:row>
      <xdr:rowOff>143148</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5481300" y="1828908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40095</xdr:rowOff>
    </xdr:from>
    <xdr:to>
      <xdr:col>76</xdr:col>
      <xdr:colOff>165100</xdr:colOff>
      <xdr:row>106</xdr:row>
      <xdr:rowOff>141695</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4541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90895</xdr:rowOff>
    </xdr:from>
    <xdr:to>
      <xdr:col>81</xdr:col>
      <xdr:colOff>50800</xdr:colOff>
      <xdr:row>106</xdr:row>
      <xdr:rowOff>115388</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4592300" y="1826459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10705</xdr:rowOff>
    </xdr:from>
    <xdr:to>
      <xdr:col>72</xdr:col>
      <xdr:colOff>38100</xdr:colOff>
      <xdr:row>106</xdr:row>
      <xdr:rowOff>112305</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365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61505</xdr:rowOff>
    </xdr:from>
    <xdr:to>
      <xdr:col>76</xdr:col>
      <xdr:colOff>114300</xdr:colOff>
      <xdr:row>106</xdr:row>
      <xdr:rowOff>90895</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3703300" y="182352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276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61505</xdr:rowOff>
    </xdr:from>
    <xdr:to>
      <xdr:col>71</xdr:col>
      <xdr:colOff>177800</xdr:colOff>
      <xdr:row>107</xdr:row>
      <xdr:rowOff>10886</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12814300" y="18235205"/>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90" name="n_1aveValue【庁舎】&#10;有形固定資産減価償却率">
          <a:extLst>
            <a:ext uri="{FF2B5EF4-FFF2-40B4-BE49-F238E27FC236}">
              <a16:creationId xmlns:a16="http://schemas.microsoft.com/office/drawing/2014/main" id="{00000000-0008-0000-0200-0000B202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91" name="n_2aveValue【庁舎】&#10;有形固定資産減価償却率">
          <a:extLst>
            <a:ext uri="{FF2B5EF4-FFF2-40B4-BE49-F238E27FC236}">
              <a16:creationId xmlns:a16="http://schemas.microsoft.com/office/drawing/2014/main" id="{00000000-0008-0000-0200-0000B302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692" name="n_3aveValue【庁舎】&#10;有形固定資産減価償却率">
          <a:extLst>
            <a:ext uri="{FF2B5EF4-FFF2-40B4-BE49-F238E27FC236}">
              <a16:creationId xmlns:a16="http://schemas.microsoft.com/office/drawing/2014/main" id="{00000000-0008-0000-0200-0000B4020000}"/>
            </a:ext>
          </a:extLst>
        </xdr:cNvPr>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693" name="n_4aveValue【庁舎】&#10;有形固定資産減価償却率">
          <a:extLst>
            <a:ext uri="{FF2B5EF4-FFF2-40B4-BE49-F238E27FC236}">
              <a16:creationId xmlns:a16="http://schemas.microsoft.com/office/drawing/2014/main" id="{00000000-0008-0000-0200-0000B5020000}"/>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694" name="n_1mainValue【庁舎】&#10;有形固定資産減価償却率">
          <a:extLst>
            <a:ext uri="{FF2B5EF4-FFF2-40B4-BE49-F238E27FC236}">
              <a16:creationId xmlns:a16="http://schemas.microsoft.com/office/drawing/2014/main" id="{00000000-0008-0000-0200-0000B6020000}"/>
            </a:ext>
          </a:extLst>
        </xdr:cNvPr>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132822</xdr:rowOff>
    </xdr:from>
    <xdr:ext cx="405111" cy="259045"/>
    <xdr:sp macro="" textlink="">
      <xdr:nvSpPr>
        <xdr:cNvPr id="695" name="n_2mainValue【庁舎】&#10;有形固定資産減価償却率">
          <a:extLst>
            <a:ext uri="{FF2B5EF4-FFF2-40B4-BE49-F238E27FC236}">
              <a16:creationId xmlns:a16="http://schemas.microsoft.com/office/drawing/2014/main" id="{00000000-0008-0000-0200-0000B7020000}"/>
            </a:ext>
          </a:extLst>
        </xdr:cNvPr>
        <xdr:cNvSpPr txBox="1"/>
      </xdr:nvSpPr>
      <xdr:spPr>
        <a:xfrm>
          <a:off x="14389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103432</xdr:rowOff>
    </xdr:from>
    <xdr:ext cx="405111" cy="259045"/>
    <xdr:sp macro="" textlink="">
      <xdr:nvSpPr>
        <xdr:cNvPr id="696" name="n_3mainValue【庁舎】&#10;有形固定資産減価償却率">
          <a:extLst>
            <a:ext uri="{FF2B5EF4-FFF2-40B4-BE49-F238E27FC236}">
              <a16:creationId xmlns:a16="http://schemas.microsoft.com/office/drawing/2014/main" id="{00000000-0008-0000-0200-0000B8020000}"/>
            </a:ext>
          </a:extLst>
        </xdr:cNvPr>
        <xdr:cNvSpPr txBox="1"/>
      </xdr:nvSpPr>
      <xdr:spPr>
        <a:xfrm>
          <a:off x="13500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697" name="n_4mainValue【庁舎】&#10;有形固定資産減価償却率">
          <a:extLst>
            <a:ext uri="{FF2B5EF4-FFF2-40B4-BE49-F238E27FC236}">
              <a16:creationId xmlns:a16="http://schemas.microsoft.com/office/drawing/2014/main" id="{00000000-0008-0000-0200-0000B9020000}"/>
            </a:ext>
          </a:extLst>
        </xdr:cNvPr>
        <xdr:cNvSpPr txBox="1"/>
      </xdr:nvSpPr>
      <xdr:spPr>
        <a:xfrm>
          <a:off x="12611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00000000-0008-0000-02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720" name="【庁舎】&#10;一人当たり面積最小値テキスト">
          <a:extLst>
            <a:ext uri="{FF2B5EF4-FFF2-40B4-BE49-F238E27FC236}">
              <a16:creationId xmlns:a16="http://schemas.microsoft.com/office/drawing/2014/main" id="{00000000-0008-0000-0200-0000D0020000}"/>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722" name="【庁舎】&#10;一人当たり面積最大値テキスト">
          <a:extLst>
            <a:ext uri="{FF2B5EF4-FFF2-40B4-BE49-F238E27FC236}">
              <a16:creationId xmlns:a16="http://schemas.microsoft.com/office/drawing/2014/main" id="{00000000-0008-0000-0200-0000D2020000}"/>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724" name="【庁舎】&#10;一人当たり面積平均値テキスト">
          <a:extLst>
            <a:ext uri="{FF2B5EF4-FFF2-40B4-BE49-F238E27FC236}">
              <a16:creationId xmlns:a16="http://schemas.microsoft.com/office/drawing/2014/main" id="{00000000-0008-0000-0200-0000D4020000}"/>
            </a:ext>
          </a:extLst>
        </xdr:cNvPr>
        <xdr:cNvSpPr txBox="1"/>
      </xdr:nvSpPr>
      <xdr:spPr>
        <a:xfrm>
          <a:off x="22199600" y="181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10313</xdr:rowOff>
    </xdr:from>
    <xdr:to>
      <xdr:col>116</xdr:col>
      <xdr:colOff>114300</xdr:colOff>
      <xdr:row>104</xdr:row>
      <xdr:rowOff>111913</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22110700" y="178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33190</xdr:rowOff>
    </xdr:from>
    <xdr:ext cx="469744" cy="259045"/>
    <xdr:sp macro="" textlink="">
      <xdr:nvSpPr>
        <xdr:cNvPr id="736" name="【庁舎】&#10;一人当たり面積該当値テキスト">
          <a:extLst>
            <a:ext uri="{FF2B5EF4-FFF2-40B4-BE49-F238E27FC236}">
              <a16:creationId xmlns:a16="http://schemas.microsoft.com/office/drawing/2014/main" id="{00000000-0008-0000-0200-0000E0020000}"/>
            </a:ext>
          </a:extLst>
        </xdr:cNvPr>
        <xdr:cNvSpPr txBox="1"/>
      </xdr:nvSpPr>
      <xdr:spPr>
        <a:xfrm>
          <a:off x="22199600" y="1769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31801</xdr:rowOff>
    </xdr:from>
    <xdr:to>
      <xdr:col>112</xdr:col>
      <xdr:colOff>38100</xdr:colOff>
      <xdr:row>104</xdr:row>
      <xdr:rowOff>133401</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21272500" y="1786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61113</xdr:rowOff>
    </xdr:from>
    <xdr:to>
      <xdr:col>116</xdr:col>
      <xdr:colOff>63500</xdr:colOff>
      <xdr:row>104</xdr:row>
      <xdr:rowOff>82601</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21323300" y="17891913"/>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45974</xdr:rowOff>
    </xdr:from>
    <xdr:to>
      <xdr:col>107</xdr:col>
      <xdr:colOff>101600</xdr:colOff>
      <xdr:row>104</xdr:row>
      <xdr:rowOff>147574</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20383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82601</xdr:rowOff>
    </xdr:from>
    <xdr:to>
      <xdr:col>111</xdr:col>
      <xdr:colOff>177800</xdr:colOff>
      <xdr:row>104</xdr:row>
      <xdr:rowOff>96774</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20434300" y="1791340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57862</xdr:rowOff>
    </xdr:from>
    <xdr:to>
      <xdr:col>102</xdr:col>
      <xdr:colOff>165100</xdr:colOff>
      <xdr:row>104</xdr:row>
      <xdr:rowOff>159462</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9494500" y="1788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96774</xdr:rowOff>
    </xdr:from>
    <xdr:to>
      <xdr:col>107</xdr:col>
      <xdr:colOff>50800</xdr:colOff>
      <xdr:row>104</xdr:row>
      <xdr:rowOff>108662</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19545300" y="1792757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74777</xdr:rowOff>
    </xdr:from>
    <xdr:to>
      <xdr:col>98</xdr:col>
      <xdr:colOff>38100</xdr:colOff>
      <xdr:row>105</xdr:row>
      <xdr:rowOff>4927</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18605500" y="179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108662</xdr:rowOff>
    </xdr:from>
    <xdr:to>
      <xdr:col>102</xdr:col>
      <xdr:colOff>114300</xdr:colOff>
      <xdr:row>104</xdr:row>
      <xdr:rowOff>125577</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18656300" y="17939462"/>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745" name="n_1aveValue【庁舎】&#10;一人当たり面積">
          <a:extLst>
            <a:ext uri="{FF2B5EF4-FFF2-40B4-BE49-F238E27FC236}">
              <a16:creationId xmlns:a16="http://schemas.microsoft.com/office/drawing/2014/main" id="{00000000-0008-0000-0200-0000E9020000}"/>
            </a:ext>
          </a:extLst>
        </xdr:cNvPr>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746" name="n_2aveValue【庁舎】&#10;一人当たり面積">
          <a:extLst>
            <a:ext uri="{FF2B5EF4-FFF2-40B4-BE49-F238E27FC236}">
              <a16:creationId xmlns:a16="http://schemas.microsoft.com/office/drawing/2014/main" id="{00000000-0008-0000-0200-0000EA020000}"/>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141445</xdr:rowOff>
    </xdr:from>
    <xdr:ext cx="469744" cy="259045"/>
    <xdr:sp macro="" textlink="">
      <xdr:nvSpPr>
        <xdr:cNvPr id="747" name="n_3aveValue【庁舎】&#10;一人当たり面積">
          <a:extLst>
            <a:ext uri="{FF2B5EF4-FFF2-40B4-BE49-F238E27FC236}">
              <a16:creationId xmlns:a16="http://schemas.microsoft.com/office/drawing/2014/main" id="{00000000-0008-0000-0200-0000EB020000}"/>
            </a:ext>
          </a:extLst>
        </xdr:cNvPr>
        <xdr:cNvSpPr txBox="1"/>
      </xdr:nvSpPr>
      <xdr:spPr>
        <a:xfrm>
          <a:off x="19310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137329</xdr:rowOff>
    </xdr:from>
    <xdr:ext cx="469744" cy="259045"/>
    <xdr:sp macro="" textlink="">
      <xdr:nvSpPr>
        <xdr:cNvPr id="748" name="n_4aveValue【庁舎】&#10;一人当たり面積">
          <a:extLst>
            <a:ext uri="{FF2B5EF4-FFF2-40B4-BE49-F238E27FC236}">
              <a16:creationId xmlns:a16="http://schemas.microsoft.com/office/drawing/2014/main" id="{00000000-0008-0000-0200-0000EC020000}"/>
            </a:ext>
          </a:extLst>
        </xdr:cNvPr>
        <xdr:cNvSpPr txBox="1"/>
      </xdr:nvSpPr>
      <xdr:spPr>
        <a:xfrm>
          <a:off x="18421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149928</xdr:rowOff>
    </xdr:from>
    <xdr:ext cx="469744" cy="259045"/>
    <xdr:sp macro="" textlink="">
      <xdr:nvSpPr>
        <xdr:cNvPr id="749" name="n_1mainValue【庁舎】&#10;一人当たり面積">
          <a:extLst>
            <a:ext uri="{FF2B5EF4-FFF2-40B4-BE49-F238E27FC236}">
              <a16:creationId xmlns:a16="http://schemas.microsoft.com/office/drawing/2014/main" id="{00000000-0008-0000-0200-0000ED020000}"/>
            </a:ext>
          </a:extLst>
        </xdr:cNvPr>
        <xdr:cNvSpPr txBox="1"/>
      </xdr:nvSpPr>
      <xdr:spPr>
        <a:xfrm>
          <a:off x="21075727" y="1763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164101</xdr:rowOff>
    </xdr:from>
    <xdr:ext cx="469744" cy="259045"/>
    <xdr:sp macro="" textlink="">
      <xdr:nvSpPr>
        <xdr:cNvPr id="750" name="n_2mainValue【庁舎】&#10;一人当たり面積">
          <a:extLst>
            <a:ext uri="{FF2B5EF4-FFF2-40B4-BE49-F238E27FC236}">
              <a16:creationId xmlns:a16="http://schemas.microsoft.com/office/drawing/2014/main" id="{00000000-0008-0000-0200-0000EE020000}"/>
            </a:ext>
          </a:extLst>
        </xdr:cNvPr>
        <xdr:cNvSpPr txBox="1"/>
      </xdr:nvSpPr>
      <xdr:spPr>
        <a:xfrm>
          <a:off x="20199427" y="176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4539</xdr:rowOff>
    </xdr:from>
    <xdr:ext cx="469744" cy="259045"/>
    <xdr:sp macro="" textlink="">
      <xdr:nvSpPr>
        <xdr:cNvPr id="751" name="n_3mainValue【庁舎】&#10;一人当たり面積">
          <a:extLst>
            <a:ext uri="{FF2B5EF4-FFF2-40B4-BE49-F238E27FC236}">
              <a16:creationId xmlns:a16="http://schemas.microsoft.com/office/drawing/2014/main" id="{00000000-0008-0000-0200-0000EF020000}"/>
            </a:ext>
          </a:extLst>
        </xdr:cNvPr>
        <xdr:cNvSpPr txBox="1"/>
      </xdr:nvSpPr>
      <xdr:spPr>
        <a:xfrm>
          <a:off x="19310427" y="176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21454</xdr:rowOff>
    </xdr:from>
    <xdr:ext cx="469744" cy="259045"/>
    <xdr:sp macro="" textlink="">
      <xdr:nvSpPr>
        <xdr:cNvPr id="752" name="n_4mainValue【庁舎】&#10;一人当たり面積">
          <a:extLst>
            <a:ext uri="{FF2B5EF4-FFF2-40B4-BE49-F238E27FC236}">
              <a16:creationId xmlns:a16="http://schemas.microsoft.com/office/drawing/2014/main" id="{00000000-0008-0000-0200-0000F0020000}"/>
            </a:ext>
          </a:extLst>
        </xdr:cNvPr>
        <xdr:cNvSpPr txBox="1"/>
      </xdr:nvSpPr>
      <xdr:spPr>
        <a:xfrm>
          <a:off x="18421427" y="176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類似団体の比率と比べ、上記のほとんどの施設が高い数値となっている為、維持改修費用の増加が予想される。</a:t>
          </a:r>
        </a:p>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94.9</a:t>
          </a:r>
          <a:r>
            <a:rPr kumimoji="1" lang="ja-JP" altLang="en-US" sz="1300">
              <a:latin typeface="ＭＳ Ｐゴシック" panose="020B0600070205080204" pitchFamily="50" charset="-128"/>
              <a:ea typeface="ＭＳ Ｐゴシック" panose="020B0600070205080204" pitchFamily="50" charset="-128"/>
            </a:rPr>
            <a:t>％となっており、今後建替え予定である。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今後は公共施設等総合管理に基づいた施設管理に取り組んでいく。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9777290</v>
      </c>
      <c r="BO4" s="485"/>
      <c r="BP4" s="485"/>
      <c r="BQ4" s="485"/>
      <c r="BR4" s="485"/>
      <c r="BS4" s="485"/>
      <c r="BT4" s="485"/>
      <c r="BU4" s="486"/>
      <c r="BV4" s="484">
        <v>9569837</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8.4</v>
      </c>
      <c r="CU4" s="625"/>
      <c r="CV4" s="625"/>
      <c r="CW4" s="625"/>
      <c r="CX4" s="625"/>
      <c r="CY4" s="625"/>
      <c r="CZ4" s="625"/>
      <c r="DA4" s="626"/>
      <c r="DB4" s="624">
        <v>11.4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9325518</v>
      </c>
      <c r="BO5" s="456"/>
      <c r="BP5" s="456"/>
      <c r="BQ5" s="456"/>
      <c r="BR5" s="456"/>
      <c r="BS5" s="456"/>
      <c r="BT5" s="456"/>
      <c r="BU5" s="457"/>
      <c r="BV5" s="455">
        <v>9166975</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85.5</v>
      </c>
      <c r="CU5" s="453"/>
      <c r="CV5" s="453"/>
      <c r="CW5" s="453"/>
      <c r="CX5" s="453"/>
      <c r="CY5" s="453"/>
      <c r="CZ5" s="453"/>
      <c r="DA5" s="454"/>
      <c r="DB5" s="452">
        <v>81.599999999999994</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451772</v>
      </c>
      <c r="BO6" s="456"/>
      <c r="BP6" s="456"/>
      <c r="BQ6" s="456"/>
      <c r="BR6" s="456"/>
      <c r="BS6" s="456"/>
      <c r="BT6" s="456"/>
      <c r="BU6" s="457"/>
      <c r="BV6" s="455">
        <v>402862</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85.5</v>
      </c>
      <c r="CU6" s="599"/>
      <c r="CV6" s="599"/>
      <c r="CW6" s="599"/>
      <c r="CX6" s="599"/>
      <c r="CY6" s="599"/>
      <c r="CZ6" s="599"/>
      <c r="DA6" s="600"/>
      <c r="DB6" s="598">
        <v>81.599999999999994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179395</v>
      </c>
      <c r="BO7" s="456"/>
      <c r="BP7" s="456"/>
      <c r="BQ7" s="456"/>
      <c r="BR7" s="456"/>
      <c r="BS7" s="456"/>
      <c r="BT7" s="456"/>
      <c r="BU7" s="457"/>
      <c r="BV7" s="455">
        <v>17810</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3255295</v>
      </c>
      <c r="CU7" s="456"/>
      <c r="CV7" s="456"/>
      <c r="CW7" s="456"/>
      <c r="CX7" s="456"/>
      <c r="CY7" s="456"/>
      <c r="CZ7" s="456"/>
      <c r="DA7" s="457"/>
      <c r="DB7" s="455">
        <v>3369249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272377</v>
      </c>
      <c r="BO8" s="456"/>
      <c r="BP8" s="456"/>
      <c r="BQ8" s="456"/>
      <c r="BR8" s="456"/>
      <c r="BS8" s="456"/>
      <c r="BT8" s="456"/>
      <c r="BU8" s="457"/>
      <c r="BV8" s="455">
        <v>385052</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1.18</v>
      </c>
      <c r="CU8" s="559"/>
      <c r="CV8" s="559"/>
      <c r="CW8" s="559"/>
      <c r="CX8" s="559"/>
      <c r="CY8" s="559"/>
      <c r="CZ8" s="559"/>
      <c r="DA8" s="560"/>
      <c r="DB8" s="558">
        <v>1.29</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5609</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95</v>
      </c>
      <c r="AV9" s="514"/>
      <c r="AW9" s="514"/>
      <c r="AX9" s="514"/>
      <c r="AY9" s="469" t="s">
        <v>118</v>
      </c>
      <c r="AZ9" s="470"/>
      <c r="BA9" s="470"/>
      <c r="BB9" s="470"/>
      <c r="BC9" s="470"/>
      <c r="BD9" s="470"/>
      <c r="BE9" s="470"/>
      <c r="BF9" s="470"/>
      <c r="BG9" s="470"/>
      <c r="BH9" s="470"/>
      <c r="BI9" s="470"/>
      <c r="BJ9" s="470"/>
      <c r="BK9" s="470"/>
      <c r="BL9" s="470"/>
      <c r="BM9" s="471"/>
      <c r="BN9" s="455">
        <v>-112675</v>
      </c>
      <c r="BO9" s="456"/>
      <c r="BP9" s="456"/>
      <c r="BQ9" s="456"/>
      <c r="BR9" s="456"/>
      <c r="BS9" s="456"/>
      <c r="BT9" s="456"/>
      <c r="BU9" s="457"/>
      <c r="BV9" s="455">
        <v>212507</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0.1</v>
      </c>
      <c r="CU9" s="453"/>
      <c r="CV9" s="453"/>
      <c r="CW9" s="453"/>
      <c r="CX9" s="453"/>
      <c r="CY9" s="453"/>
      <c r="CZ9" s="453"/>
      <c r="DA9" s="454"/>
      <c r="DB9" s="452">
        <v>0.1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5902</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111</v>
      </c>
      <c r="AV10" s="514"/>
      <c r="AW10" s="514"/>
      <c r="AX10" s="514"/>
      <c r="AY10" s="469" t="s">
        <v>122</v>
      </c>
      <c r="AZ10" s="470"/>
      <c r="BA10" s="470"/>
      <c r="BB10" s="470"/>
      <c r="BC10" s="470"/>
      <c r="BD10" s="470"/>
      <c r="BE10" s="470"/>
      <c r="BF10" s="470"/>
      <c r="BG10" s="470"/>
      <c r="BH10" s="470"/>
      <c r="BI10" s="470"/>
      <c r="BJ10" s="470"/>
      <c r="BK10" s="470"/>
      <c r="BL10" s="470"/>
      <c r="BM10" s="471"/>
      <c r="BN10" s="455">
        <v>522236</v>
      </c>
      <c r="BO10" s="456"/>
      <c r="BP10" s="456"/>
      <c r="BQ10" s="456"/>
      <c r="BR10" s="456"/>
      <c r="BS10" s="456"/>
      <c r="BT10" s="456"/>
      <c r="BU10" s="457"/>
      <c r="BV10" s="455">
        <v>304335</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5130</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5119</v>
      </c>
      <c r="S13" s="543"/>
      <c r="T13" s="543"/>
      <c r="U13" s="543"/>
      <c r="V13" s="544"/>
      <c r="W13" s="545" t="s">
        <v>142</v>
      </c>
      <c r="X13" s="441"/>
      <c r="Y13" s="441"/>
      <c r="Z13" s="441"/>
      <c r="AA13" s="441"/>
      <c r="AB13" s="442"/>
      <c r="AC13" s="408">
        <v>679</v>
      </c>
      <c r="AD13" s="409"/>
      <c r="AE13" s="409"/>
      <c r="AF13" s="409"/>
      <c r="AG13" s="410"/>
      <c r="AH13" s="408">
        <v>778</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409561</v>
      </c>
      <c r="BO13" s="456"/>
      <c r="BP13" s="456"/>
      <c r="BQ13" s="456"/>
      <c r="BR13" s="456"/>
      <c r="BS13" s="456"/>
      <c r="BT13" s="456"/>
      <c r="BU13" s="457"/>
      <c r="BV13" s="455">
        <v>516842</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0</v>
      </c>
      <c r="CU13" s="453"/>
      <c r="CV13" s="453"/>
      <c r="CW13" s="453"/>
      <c r="CX13" s="453"/>
      <c r="CY13" s="453"/>
      <c r="CZ13" s="453"/>
      <c r="DA13" s="454"/>
      <c r="DB13" s="452">
        <v>-0.1</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5292</v>
      </c>
      <c r="S14" s="543"/>
      <c r="T14" s="543"/>
      <c r="U14" s="543"/>
      <c r="V14" s="544"/>
      <c r="W14" s="546"/>
      <c r="X14" s="444"/>
      <c r="Y14" s="444"/>
      <c r="Z14" s="444"/>
      <c r="AA14" s="444"/>
      <c r="AB14" s="445"/>
      <c r="AC14" s="535">
        <v>21.1</v>
      </c>
      <c r="AD14" s="536"/>
      <c r="AE14" s="536"/>
      <c r="AF14" s="536"/>
      <c r="AG14" s="537"/>
      <c r="AH14" s="535">
        <v>23.4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t="s">
        <v>149</v>
      </c>
      <c r="CU14" s="553"/>
      <c r="CV14" s="553"/>
      <c r="CW14" s="553"/>
      <c r="CX14" s="553"/>
      <c r="CY14" s="553"/>
      <c r="CZ14" s="553"/>
      <c r="DA14" s="554"/>
      <c r="DB14" s="552" t="s">
        <v>140</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141</v>
      </c>
      <c r="N15" s="540"/>
      <c r="O15" s="540"/>
      <c r="P15" s="540"/>
      <c r="Q15" s="541"/>
      <c r="R15" s="542">
        <v>5283</v>
      </c>
      <c r="S15" s="543"/>
      <c r="T15" s="543"/>
      <c r="U15" s="543"/>
      <c r="V15" s="544"/>
      <c r="W15" s="545" t="s">
        <v>150</v>
      </c>
      <c r="X15" s="441"/>
      <c r="Y15" s="441"/>
      <c r="Z15" s="441"/>
      <c r="AA15" s="441"/>
      <c r="AB15" s="442"/>
      <c r="AC15" s="408">
        <v>816</v>
      </c>
      <c r="AD15" s="409"/>
      <c r="AE15" s="409"/>
      <c r="AF15" s="409"/>
      <c r="AG15" s="410"/>
      <c r="AH15" s="408">
        <v>759</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2482871</v>
      </c>
      <c r="BO15" s="485"/>
      <c r="BP15" s="485"/>
      <c r="BQ15" s="485"/>
      <c r="BR15" s="485"/>
      <c r="BS15" s="485"/>
      <c r="BT15" s="485"/>
      <c r="BU15" s="486"/>
      <c r="BV15" s="484">
        <v>2566293</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25.3</v>
      </c>
      <c r="AD16" s="536"/>
      <c r="AE16" s="536"/>
      <c r="AF16" s="536"/>
      <c r="AG16" s="537"/>
      <c r="AH16" s="535">
        <v>22.8</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2216743</v>
      </c>
      <c r="BO16" s="456"/>
      <c r="BP16" s="456"/>
      <c r="BQ16" s="456"/>
      <c r="BR16" s="456"/>
      <c r="BS16" s="456"/>
      <c r="BT16" s="456"/>
      <c r="BU16" s="457"/>
      <c r="BV16" s="455">
        <v>2266020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1729</v>
      </c>
      <c r="AD17" s="409"/>
      <c r="AE17" s="409"/>
      <c r="AF17" s="409"/>
      <c r="AG17" s="410"/>
      <c r="AH17" s="408">
        <v>1794</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3255295</v>
      </c>
      <c r="BO17" s="456"/>
      <c r="BP17" s="456"/>
      <c r="BQ17" s="456"/>
      <c r="BR17" s="456"/>
      <c r="BS17" s="456"/>
      <c r="BT17" s="456"/>
      <c r="BU17" s="457"/>
      <c r="BV17" s="455">
        <v>3369249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35.92</v>
      </c>
      <c r="M18" s="508"/>
      <c r="N18" s="508"/>
      <c r="O18" s="508"/>
      <c r="P18" s="508"/>
      <c r="Q18" s="508"/>
      <c r="R18" s="509"/>
      <c r="S18" s="509"/>
      <c r="T18" s="509"/>
      <c r="U18" s="509"/>
      <c r="V18" s="510"/>
      <c r="W18" s="526"/>
      <c r="X18" s="527"/>
      <c r="Y18" s="527"/>
      <c r="Z18" s="527"/>
      <c r="AA18" s="527"/>
      <c r="AB18" s="551"/>
      <c r="AC18" s="425">
        <v>53.6</v>
      </c>
      <c r="AD18" s="426"/>
      <c r="AE18" s="426"/>
      <c r="AF18" s="426"/>
      <c r="AG18" s="511"/>
      <c r="AH18" s="425">
        <v>53.9</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2811586</v>
      </c>
      <c r="BO18" s="456"/>
      <c r="BP18" s="456"/>
      <c r="BQ18" s="456"/>
      <c r="BR18" s="456"/>
      <c r="BS18" s="456"/>
      <c r="BT18" s="456"/>
      <c r="BU18" s="457"/>
      <c r="BV18" s="455">
        <v>2781426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156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6021179</v>
      </c>
      <c r="BO19" s="456"/>
      <c r="BP19" s="456"/>
      <c r="BQ19" s="456"/>
      <c r="BR19" s="456"/>
      <c r="BS19" s="456"/>
      <c r="BT19" s="456"/>
      <c r="BU19" s="457"/>
      <c r="BV19" s="455">
        <v>5897575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2231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3900</v>
      </c>
      <c r="BO22" s="485"/>
      <c r="BP22" s="485"/>
      <c r="BQ22" s="485"/>
      <c r="BR22" s="485"/>
      <c r="BS22" s="485"/>
      <c r="BT22" s="485"/>
      <c r="BU22" s="486"/>
      <c r="BV22" s="484">
        <v>7800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t="s">
        <v>140</v>
      </c>
      <c r="BO23" s="456"/>
      <c r="BP23" s="456"/>
      <c r="BQ23" s="456"/>
      <c r="BR23" s="456"/>
      <c r="BS23" s="456"/>
      <c r="BT23" s="456"/>
      <c r="BU23" s="457"/>
      <c r="BV23" s="455" t="s">
        <v>140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7960</v>
      </c>
      <c r="R24" s="409"/>
      <c r="S24" s="409"/>
      <c r="T24" s="409"/>
      <c r="U24" s="409"/>
      <c r="V24" s="410"/>
      <c r="W24" s="498"/>
      <c r="X24" s="435"/>
      <c r="Y24" s="436"/>
      <c r="Z24" s="411" t="s">
        <v>175</v>
      </c>
      <c r="AA24" s="412"/>
      <c r="AB24" s="412"/>
      <c r="AC24" s="412"/>
      <c r="AD24" s="412"/>
      <c r="AE24" s="412"/>
      <c r="AF24" s="412"/>
      <c r="AG24" s="413"/>
      <c r="AH24" s="408">
        <v>114</v>
      </c>
      <c r="AI24" s="409"/>
      <c r="AJ24" s="409"/>
      <c r="AK24" s="409"/>
      <c r="AL24" s="410"/>
      <c r="AM24" s="408">
        <v>325470</v>
      </c>
      <c r="AN24" s="409"/>
      <c r="AO24" s="409"/>
      <c r="AP24" s="409"/>
      <c r="AQ24" s="409"/>
      <c r="AR24" s="410"/>
      <c r="AS24" s="408">
        <v>2855</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3900</v>
      </c>
      <c r="BO24" s="456"/>
      <c r="BP24" s="456"/>
      <c r="BQ24" s="456"/>
      <c r="BR24" s="456"/>
      <c r="BS24" s="456"/>
      <c r="BT24" s="456"/>
      <c r="BU24" s="457"/>
      <c r="BV24" s="455">
        <v>7800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6510</v>
      </c>
      <c r="R25" s="409"/>
      <c r="S25" s="409"/>
      <c r="T25" s="409"/>
      <c r="U25" s="409"/>
      <c r="V25" s="410"/>
      <c r="W25" s="498"/>
      <c r="X25" s="435"/>
      <c r="Y25" s="436"/>
      <c r="Z25" s="411" t="s">
        <v>178</v>
      </c>
      <c r="AA25" s="412"/>
      <c r="AB25" s="412"/>
      <c r="AC25" s="412"/>
      <c r="AD25" s="412"/>
      <c r="AE25" s="412"/>
      <c r="AF25" s="412"/>
      <c r="AG25" s="413"/>
      <c r="AH25" s="408" t="s">
        <v>140</v>
      </c>
      <c r="AI25" s="409"/>
      <c r="AJ25" s="409"/>
      <c r="AK25" s="409"/>
      <c r="AL25" s="410"/>
      <c r="AM25" s="408" t="s">
        <v>140</v>
      </c>
      <c r="AN25" s="409"/>
      <c r="AO25" s="409"/>
      <c r="AP25" s="409"/>
      <c r="AQ25" s="409"/>
      <c r="AR25" s="410"/>
      <c r="AS25" s="408" t="s">
        <v>140</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793616</v>
      </c>
      <c r="BO25" s="485"/>
      <c r="BP25" s="485"/>
      <c r="BQ25" s="485"/>
      <c r="BR25" s="485"/>
      <c r="BS25" s="485"/>
      <c r="BT25" s="485"/>
      <c r="BU25" s="486"/>
      <c r="BV25" s="484">
        <v>363006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5350</v>
      </c>
      <c r="R26" s="409"/>
      <c r="S26" s="409"/>
      <c r="T26" s="409"/>
      <c r="U26" s="409"/>
      <c r="V26" s="410"/>
      <c r="W26" s="498"/>
      <c r="X26" s="435"/>
      <c r="Y26" s="436"/>
      <c r="Z26" s="411" t="s">
        <v>181</v>
      </c>
      <c r="AA26" s="466"/>
      <c r="AB26" s="466"/>
      <c r="AC26" s="466"/>
      <c r="AD26" s="466"/>
      <c r="AE26" s="466"/>
      <c r="AF26" s="466"/>
      <c r="AG26" s="467"/>
      <c r="AH26" s="408">
        <v>4</v>
      </c>
      <c r="AI26" s="409"/>
      <c r="AJ26" s="409"/>
      <c r="AK26" s="409"/>
      <c r="AL26" s="410"/>
      <c r="AM26" s="408">
        <v>11736</v>
      </c>
      <c r="AN26" s="409"/>
      <c r="AO26" s="409"/>
      <c r="AP26" s="409"/>
      <c r="AQ26" s="409"/>
      <c r="AR26" s="410"/>
      <c r="AS26" s="408">
        <v>2934</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140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4000</v>
      </c>
      <c r="R27" s="409"/>
      <c r="S27" s="409"/>
      <c r="T27" s="409"/>
      <c r="U27" s="409"/>
      <c r="V27" s="410"/>
      <c r="W27" s="498"/>
      <c r="X27" s="435"/>
      <c r="Y27" s="436"/>
      <c r="Z27" s="411" t="s">
        <v>184</v>
      </c>
      <c r="AA27" s="412"/>
      <c r="AB27" s="412"/>
      <c r="AC27" s="412"/>
      <c r="AD27" s="412"/>
      <c r="AE27" s="412"/>
      <c r="AF27" s="412"/>
      <c r="AG27" s="413"/>
      <c r="AH27" s="408">
        <v>1</v>
      </c>
      <c r="AI27" s="409"/>
      <c r="AJ27" s="409"/>
      <c r="AK27" s="409"/>
      <c r="AL27" s="410"/>
      <c r="AM27" s="408" t="s">
        <v>185</v>
      </c>
      <c r="AN27" s="409"/>
      <c r="AO27" s="409"/>
      <c r="AP27" s="409"/>
      <c r="AQ27" s="409"/>
      <c r="AR27" s="410"/>
      <c r="AS27" s="408" t="s">
        <v>185</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v>369463</v>
      </c>
      <c r="BO27" s="490"/>
      <c r="BP27" s="490"/>
      <c r="BQ27" s="490"/>
      <c r="BR27" s="490"/>
      <c r="BS27" s="490"/>
      <c r="BT27" s="490"/>
      <c r="BU27" s="491"/>
      <c r="BV27" s="489">
        <v>365941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3140</v>
      </c>
      <c r="R28" s="409"/>
      <c r="S28" s="409"/>
      <c r="T28" s="409"/>
      <c r="U28" s="409"/>
      <c r="V28" s="410"/>
      <c r="W28" s="498"/>
      <c r="X28" s="435"/>
      <c r="Y28" s="436"/>
      <c r="Z28" s="411" t="s">
        <v>188</v>
      </c>
      <c r="AA28" s="412"/>
      <c r="AB28" s="412"/>
      <c r="AC28" s="412"/>
      <c r="AD28" s="412"/>
      <c r="AE28" s="412"/>
      <c r="AF28" s="412"/>
      <c r="AG28" s="413"/>
      <c r="AH28" s="408" t="s">
        <v>140</v>
      </c>
      <c r="AI28" s="409"/>
      <c r="AJ28" s="409"/>
      <c r="AK28" s="409"/>
      <c r="AL28" s="410"/>
      <c r="AM28" s="408" t="s">
        <v>140</v>
      </c>
      <c r="AN28" s="409"/>
      <c r="AO28" s="409"/>
      <c r="AP28" s="409"/>
      <c r="AQ28" s="409"/>
      <c r="AR28" s="410"/>
      <c r="AS28" s="408" t="s">
        <v>140</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4876817</v>
      </c>
      <c r="BO28" s="485"/>
      <c r="BP28" s="485"/>
      <c r="BQ28" s="485"/>
      <c r="BR28" s="485"/>
      <c r="BS28" s="485"/>
      <c r="BT28" s="485"/>
      <c r="BU28" s="486"/>
      <c r="BV28" s="484">
        <v>4354577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8</v>
      </c>
      <c r="M29" s="409"/>
      <c r="N29" s="409"/>
      <c r="O29" s="409"/>
      <c r="P29" s="410"/>
      <c r="Q29" s="408">
        <v>2900</v>
      </c>
      <c r="R29" s="409"/>
      <c r="S29" s="409"/>
      <c r="T29" s="409"/>
      <c r="U29" s="409"/>
      <c r="V29" s="410"/>
      <c r="W29" s="499"/>
      <c r="X29" s="500"/>
      <c r="Y29" s="501"/>
      <c r="Z29" s="411" t="s">
        <v>191</v>
      </c>
      <c r="AA29" s="412"/>
      <c r="AB29" s="412"/>
      <c r="AC29" s="412"/>
      <c r="AD29" s="412"/>
      <c r="AE29" s="412"/>
      <c r="AF29" s="412"/>
      <c r="AG29" s="413"/>
      <c r="AH29" s="408">
        <v>115</v>
      </c>
      <c r="AI29" s="409"/>
      <c r="AJ29" s="409"/>
      <c r="AK29" s="409"/>
      <c r="AL29" s="410"/>
      <c r="AM29" s="408">
        <v>329590</v>
      </c>
      <c r="AN29" s="409"/>
      <c r="AO29" s="409"/>
      <c r="AP29" s="409"/>
      <c r="AQ29" s="409"/>
      <c r="AR29" s="410"/>
      <c r="AS29" s="408">
        <v>2866</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7399</v>
      </c>
      <c r="BO29" s="456"/>
      <c r="BP29" s="456"/>
      <c r="BQ29" s="456"/>
      <c r="BR29" s="456"/>
      <c r="BS29" s="456"/>
      <c r="BT29" s="456"/>
      <c r="BU29" s="457"/>
      <c r="BV29" s="455">
        <v>7399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95.1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13882868</v>
      </c>
      <c r="BO30" s="490"/>
      <c r="BP30" s="490"/>
      <c r="BQ30" s="490"/>
      <c r="BR30" s="490"/>
      <c r="BS30" s="490"/>
      <c r="BT30" s="490"/>
      <c r="BU30" s="491"/>
      <c r="BV30" s="489">
        <v>13300246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200</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佐賀県後期高齢者医療広域連合(一般会計)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11</v>
      </c>
      <c r="CP34" s="403"/>
      <c r="CQ34" s="404" t="str">
        <f>IF('各会計、関係団体の財政状況及び健全化判断比率'!BS7="","",'各会計、関係団体の財政状況及び健全化判断比率'!BS7)</f>
        <v>一般社団法人　玄海町みんなの地域商社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佐賀県市町総合事務組合(一般会計)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佐賀県後期高齢者医療広域連合(医療)(特別会計)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佐賀県市町総合事務組合(交通災害)(特別会計)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zXf1EQUQn7+hjb5JxqX7LCJINE+M6meAPRFmrxsQTymPq3o0YGXCOaQ0SMn3VBmhGvayyLyI/LyTAiWhYO5LFg==" saltValue="GzThulKTTeMv0mr3PB2n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219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221</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222</v>
      </c>
      <c r="S4" s="716"/>
      <c r="T4" s="716"/>
      <c r="U4" s="716"/>
      <c r="V4" s="716"/>
      <c r="W4" s="716"/>
      <c r="X4" s="716"/>
      <c r="Y4" s="717"/>
      <c r="Z4" s="715" t="s">
        <v>223</v>
      </c>
      <c r="AA4" s="716"/>
      <c r="AB4" s="716"/>
      <c r="AC4" s="717"/>
      <c r="AD4" s="715" t="s">
        <v>224</v>
      </c>
      <c r="AE4" s="716"/>
      <c r="AF4" s="716"/>
      <c r="AG4" s="716"/>
      <c r="AH4" s="716"/>
      <c r="AI4" s="716"/>
      <c r="AJ4" s="716"/>
      <c r="AK4" s="717"/>
      <c r="AL4" s="715" t="s">
        <v>223</v>
      </c>
      <c r="AM4" s="716"/>
      <c r="AN4" s="716"/>
      <c r="AO4" s="717"/>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15" t="s">
        <v>228</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229</v>
      </c>
      <c r="C5" s="713"/>
      <c r="D5" s="713"/>
      <c r="E5" s="713"/>
      <c r="F5" s="713"/>
      <c r="G5" s="713"/>
      <c r="H5" s="713"/>
      <c r="I5" s="713"/>
      <c r="J5" s="713"/>
      <c r="K5" s="713"/>
      <c r="L5" s="713"/>
      <c r="M5" s="713"/>
      <c r="N5" s="713"/>
      <c r="O5" s="713"/>
      <c r="P5" s="713"/>
      <c r="Q5" s="714"/>
      <c r="R5" s="709">
        <v>3553595</v>
      </c>
      <c r="S5" s="710"/>
      <c r="T5" s="710"/>
      <c r="U5" s="710"/>
      <c r="V5" s="710"/>
      <c r="W5" s="710"/>
      <c r="X5" s="710"/>
      <c r="Y5" s="738"/>
      <c r="Z5" s="751">
        <v>36.299999999999997</v>
      </c>
      <c r="AA5" s="751"/>
      <c r="AB5" s="751"/>
      <c r="AC5" s="751"/>
      <c r="AD5" s="752">
        <v>3070486</v>
      </c>
      <c r="AE5" s="752"/>
      <c r="AF5" s="752"/>
      <c r="AG5" s="752"/>
      <c r="AH5" s="752"/>
      <c r="AI5" s="752"/>
      <c r="AJ5" s="752"/>
      <c r="AK5" s="752"/>
      <c r="AL5" s="739">
        <v>93.4</v>
      </c>
      <c r="AM5" s="721"/>
      <c r="AN5" s="721"/>
      <c r="AO5" s="740"/>
      <c r="AP5" s="712" t="s">
        <v>230</v>
      </c>
      <c r="AQ5" s="713"/>
      <c r="AR5" s="713"/>
      <c r="AS5" s="713"/>
      <c r="AT5" s="713"/>
      <c r="AU5" s="713"/>
      <c r="AV5" s="713"/>
      <c r="AW5" s="713"/>
      <c r="AX5" s="713"/>
      <c r="AY5" s="713"/>
      <c r="AZ5" s="713"/>
      <c r="BA5" s="713"/>
      <c r="BB5" s="713"/>
      <c r="BC5" s="713"/>
      <c r="BD5" s="713"/>
      <c r="BE5" s="713"/>
      <c r="BF5" s="714"/>
      <c r="BG5" s="657">
        <v>3066897</v>
      </c>
      <c r="BH5" s="658"/>
      <c r="BI5" s="658"/>
      <c r="BJ5" s="658"/>
      <c r="BK5" s="658"/>
      <c r="BL5" s="658"/>
      <c r="BM5" s="658"/>
      <c r="BN5" s="659"/>
      <c r="BO5" s="695">
        <v>86.3</v>
      </c>
      <c r="BP5" s="695"/>
      <c r="BQ5" s="695"/>
      <c r="BR5" s="695"/>
      <c r="BS5" s="696" t="s">
        <v>149</v>
      </c>
      <c r="BT5" s="696"/>
      <c r="BU5" s="696"/>
      <c r="BV5" s="696"/>
      <c r="BW5" s="696"/>
      <c r="BX5" s="696"/>
      <c r="BY5" s="696"/>
      <c r="BZ5" s="696"/>
      <c r="CA5" s="696"/>
      <c r="CB5" s="731"/>
      <c r="CD5" s="715" t="s">
        <v>225</v>
      </c>
      <c r="CE5" s="716"/>
      <c r="CF5" s="716"/>
      <c r="CG5" s="716"/>
      <c r="CH5" s="716"/>
      <c r="CI5" s="716"/>
      <c r="CJ5" s="716"/>
      <c r="CK5" s="716"/>
      <c r="CL5" s="716"/>
      <c r="CM5" s="716"/>
      <c r="CN5" s="716"/>
      <c r="CO5" s="716"/>
      <c r="CP5" s="716"/>
      <c r="CQ5" s="717"/>
      <c r="CR5" s="715" t="s">
        <v>231</v>
      </c>
      <c r="CS5" s="716"/>
      <c r="CT5" s="716"/>
      <c r="CU5" s="716"/>
      <c r="CV5" s="716"/>
      <c r="CW5" s="716"/>
      <c r="CX5" s="716"/>
      <c r="CY5" s="717"/>
      <c r="CZ5" s="715" t="s">
        <v>223</v>
      </c>
      <c r="DA5" s="716"/>
      <c r="DB5" s="716"/>
      <c r="DC5" s="717"/>
      <c r="DD5" s="715" t="s">
        <v>232</v>
      </c>
      <c r="DE5" s="716"/>
      <c r="DF5" s="716"/>
      <c r="DG5" s="716"/>
      <c r="DH5" s="716"/>
      <c r="DI5" s="716"/>
      <c r="DJ5" s="716"/>
      <c r="DK5" s="716"/>
      <c r="DL5" s="716"/>
      <c r="DM5" s="716"/>
      <c r="DN5" s="716"/>
      <c r="DO5" s="716"/>
      <c r="DP5" s="717"/>
      <c r="DQ5" s="715" t="s">
        <v>233</v>
      </c>
      <c r="DR5" s="716"/>
      <c r="DS5" s="716"/>
      <c r="DT5" s="716"/>
      <c r="DU5" s="716"/>
      <c r="DV5" s="716"/>
      <c r="DW5" s="716"/>
      <c r="DX5" s="716"/>
      <c r="DY5" s="716"/>
      <c r="DZ5" s="716"/>
      <c r="EA5" s="716"/>
      <c r="EB5" s="716"/>
      <c r="EC5" s="717"/>
    </row>
    <row r="6" spans="2:143" ht="11.25" customHeight="1" x14ac:dyDescent="0.15">
      <c r="B6" s="654" t="s">
        <v>234</v>
      </c>
      <c r="C6" s="655"/>
      <c r="D6" s="655"/>
      <c r="E6" s="655"/>
      <c r="F6" s="655"/>
      <c r="G6" s="655"/>
      <c r="H6" s="655"/>
      <c r="I6" s="655"/>
      <c r="J6" s="655"/>
      <c r="K6" s="655"/>
      <c r="L6" s="655"/>
      <c r="M6" s="655"/>
      <c r="N6" s="655"/>
      <c r="O6" s="655"/>
      <c r="P6" s="655"/>
      <c r="Q6" s="656"/>
      <c r="R6" s="657">
        <v>42684</v>
      </c>
      <c r="S6" s="658"/>
      <c r="T6" s="658"/>
      <c r="U6" s="658"/>
      <c r="V6" s="658"/>
      <c r="W6" s="658"/>
      <c r="X6" s="658"/>
      <c r="Y6" s="659"/>
      <c r="Z6" s="695">
        <v>0.4</v>
      </c>
      <c r="AA6" s="695"/>
      <c r="AB6" s="695"/>
      <c r="AC6" s="695"/>
      <c r="AD6" s="696">
        <v>42684</v>
      </c>
      <c r="AE6" s="696"/>
      <c r="AF6" s="696"/>
      <c r="AG6" s="696"/>
      <c r="AH6" s="696"/>
      <c r="AI6" s="696"/>
      <c r="AJ6" s="696"/>
      <c r="AK6" s="696"/>
      <c r="AL6" s="660">
        <v>1.3</v>
      </c>
      <c r="AM6" s="661"/>
      <c r="AN6" s="661"/>
      <c r="AO6" s="697"/>
      <c r="AP6" s="654" t="s">
        <v>235</v>
      </c>
      <c r="AQ6" s="655"/>
      <c r="AR6" s="655"/>
      <c r="AS6" s="655"/>
      <c r="AT6" s="655"/>
      <c r="AU6" s="655"/>
      <c r="AV6" s="655"/>
      <c r="AW6" s="655"/>
      <c r="AX6" s="655"/>
      <c r="AY6" s="655"/>
      <c r="AZ6" s="655"/>
      <c r="BA6" s="655"/>
      <c r="BB6" s="655"/>
      <c r="BC6" s="655"/>
      <c r="BD6" s="655"/>
      <c r="BE6" s="655"/>
      <c r="BF6" s="656"/>
      <c r="BG6" s="657">
        <v>3066897</v>
      </c>
      <c r="BH6" s="658"/>
      <c r="BI6" s="658"/>
      <c r="BJ6" s="658"/>
      <c r="BK6" s="658"/>
      <c r="BL6" s="658"/>
      <c r="BM6" s="658"/>
      <c r="BN6" s="659"/>
      <c r="BO6" s="695">
        <v>86.3</v>
      </c>
      <c r="BP6" s="695"/>
      <c r="BQ6" s="695"/>
      <c r="BR6" s="695"/>
      <c r="BS6" s="696" t="s">
        <v>149</v>
      </c>
      <c r="BT6" s="696"/>
      <c r="BU6" s="696"/>
      <c r="BV6" s="696"/>
      <c r="BW6" s="696"/>
      <c r="BX6" s="696"/>
      <c r="BY6" s="696"/>
      <c r="BZ6" s="696"/>
      <c r="CA6" s="696"/>
      <c r="CB6" s="731"/>
      <c r="CD6" s="712" t="s">
        <v>236</v>
      </c>
      <c r="CE6" s="713"/>
      <c r="CF6" s="713"/>
      <c r="CG6" s="713"/>
      <c r="CH6" s="713"/>
      <c r="CI6" s="713"/>
      <c r="CJ6" s="713"/>
      <c r="CK6" s="713"/>
      <c r="CL6" s="713"/>
      <c r="CM6" s="713"/>
      <c r="CN6" s="713"/>
      <c r="CO6" s="713"/>
      <c r="CP6" s="713"/>
      <c r="CQ6" s="714"/>
      <c r="CR6" s="657">
        <v>87333</v>
      </c>
      <c r="CS6" s="658"/>
      <c r="CT6" s="658"/>
      <c r="CU6" s="658"/>
      <c r="CV6" s="658"/>
      <c r="CW6" s="658"/>
      <c r="CX6" s="658"/>
      <c r="CY6" s="659"/>
      <c r="CZ6" s="739">
        <v>0.9</v>
      </c>
      <c r="DA6" s="721"/>
      <c r="DB6" s="721"/>
      <c r="DC6" s="741"/>
      <c r="DD6" s="663">
        <v>2069</v>
      </c>
      <c r="DE6" s="658"/>
      <c r="DF6" s="658"/>
      <c r="DG6" s="658"/>
      <c r="DH6" s="658"/>
      <c r="DI6" s="658"/>
      <c r="DJ6" s="658"/>
      <c r="DK6" s="658"/>
      <c r="DL6" s="658"/>
      <c r="DM6" s="658"/>
      <c r="DN6" s="658"/>
      <c r="DO6" s="658"/>
      <c r="DP6" s="659"/>
      <c r="DQ6" s="663">
        <v>87333</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223</v>
      </c>
      <c r="S7" s="658"/>
      <c r="T7" s="658"/>
      <c r="U7" s="658"/>
      <c r="V7" s="658"/>
      <c r="W7" s="658"/>
      <c r="X7" s="658"/>
      <c r="Y7" s="659"/>
      <c r="Z7" s="695">
        <v>0</v>
      </c>
      <c r="AA7" s="695"/>
      <c r="AB7" s="695"/>
      <c r="AC7" s="695"/>
      <c r="AD7" s="696">
        <v>223</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294910</v>
      </c>
      <c r="BH7" s="658"/>
      <c r="BI7" s="658"/>
      <c r="BJ7" s="658"/>
      <c r="BK7" s="658"/>
      <c r="BL7" s="658"/>
      <c r="BM7" s="658"/>
      <c r="BN7" s="659"/>
      <c r="BO7" s="695">
        <v>8.3000000000000007</v>
      </c>
      <c r="BP7" s="695"/>
      <c r="BQ7" s="695"/>
      <c r="BR7" s="695"/>
      <c r="BS7" s="696" t="s">
        <v>239</v>
      </c>
      <c r="BT7" s="696"/>
      <c r="BU7" s="696"/>
      <c r="BV7" s="696"/>
      <c r="BW7" s="696"/>
      <c r="BX7" s="696"/>
      <c r="BY7" s="696"/>
      <c r="BZ7" s="696"/>
      <c r="CA7" s="696"/>
      <c r="CB7" s="731"/>
      <c r="CD7" s="654" t="s">
        <v>240</v>
      </c>
      <c r="CE7" s="655"/>
      <c r="CF7" s="655"/>
      <c r="CG7" s="655"/>
      <c r="CH7" s="655"/>
      <c r="CI7" s="655"/>
      <c r="CJ7" s="655"/>
      <c r="CK7" s="655"/>
      <c r="CL7" s="655"/>
      <c r="CM7" s="655"/>
      <c r="CN7" s="655"/>
      <c r="CO7" s="655"/>
      <c r="CP7" s="655"/>
      <c r="CQ7" s="656"/>
      <c r="CR7" s="657">
        <v>4373723</v>
      </c>
      <c r="CS7" s="658"/>
      <c r="CT7" s="658"/>
      <c r="CU7" s="658"/>
      <c r="CV7" s="658"/>
      <c r="CW7" s="658"/>
      <c r="CX7" s="658"/>
      <c r="CY7" s="659"/>
      <c r="CZ7" s="695">
        <v>46.9</v>
      </c>
      <c r="DA7" s="695"/>
      <c r="DB7" s="695"/>
      <c r="DC7" s="695"/>
      <c r="DD7" s="663">
        <v>114889</v>
      </c>
      <c r="DE7" s="658"/>
      <c r="DF7" s="658"/>
      <c r="DG7" s="658"/>
      <c r="DH7" s="658"/>
      <c r="DI7" s="658"/>
      <c r="DJ7" s="658"/>
      <c r="DK7" s="658"/>
      <c r="DL7" s="658"/>
      <c r="DM7" s="658"/>
      <c r="DN7" s="658"/>
      <c r="DO7" s="658"/>
      <c r="DP7" s="659"/>
      <c r="DQ7" s="663">
        <v>2166121</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1797</v>
      </c>
      <c r="S8" s="658"/>
      <c r="T8" s="658"/>
      <c r="U8" s="658"/>
      <c r="V8" s="658"/>
      <c r="W8" s="658"/>
      <c r="X8" s="658"/>
      <c r="Y8" s="659"/>
      <c r="Z8" s="695">
        <v>0</v>
      </c>
      <c r="AA8" s="695"/>
      <c r="AB8" s="695"/>
      <c r="AC8" s="695"/>
      <c r="AD8" s="696">
        <v>1797</v>
      </c>
      <c r="AE8" s="696"/>
      <c r="AF8" s="696"/>
      <c r="AG8" s="696"/>
      <c r="AH8" s="696"/>
      <c r="AI8" s="696"/>
      <c r="AJ8" s="696"/>
      <c r="AK8" s="696"/>
      <c r="AL8" s="660">
        <v>0.1</v>
      </c>
      <c r="AM8" s="661"/>
      <c r="AN8" s="661"/>
      <c r="AO8" s="697"/>
      <c r="AP8" s="654" t="s">
        <v>242</v>
      </c>
      <c r="AQ8" s="655"/>
      <c r="AR8" s="655"/>
      <c r="AS8" s="655"/>
      <c r="AT8" s="655"/>
      <c r="AU8" s="655"/>
      <c r="AV8" s="655"/>
      <c r="AW8" s="655"/>
      <c r="AX8" s="655"/>
      <c r="AY8" s="655"/>
      <c r="AZ8" s="655"/>
      <c r="BA8" s="655"/>
      <c r="BB8" s="655"/>
      <c r="BC8" s="655"/>
      <c r="BD8" s="655"/>
      <c r="BE8" s="655"/>
      <c r="BF8" s="656"/>
      <c r="BG8" s="657">
        <v>9300</v>
      </c>
      <c r="BH8" s="658"/>
      <c r="BI8" s="658"/>
      <c r="BJ8" s="658"/>
      <c r="BK8" s="658"/>
      <c r="BL8" s="658"/>
      <c r="BM8" s="658"/>
      <c r="BN8" s="659"/>
      <c r="BO8" s="695">
        <v>0.3</v>
      </c>
      <c r="BP8" s="695"/>
      <c r="BQ8" s="695"/>
      <c r="BR8" s="695"/>
      <c r="BS8" s="696" t="s">
        <v>239</v>
      </c>
      <c r="BT8" s="696"/>
      <c r="BU8" s="696"/>
      <c r="BV8" s="696"/>
      <c r="BW8" s="696"/>
      <c r="BX8" s="696"/>
      <c r="BY8" s="696"/>
      <c r="BZ8" s="696"/>
      <c r="CA8" s="696"/>
      <c r="CB8" s="731"/>
      <c r="CD8" s="654" t="s">
        <v>243</v>
      </c>
      <c r="CE8" s="655"/>
      <c r="CF8" s="655"/>
      <c r="CG8" s="655"/>
      <c r="CH8" s="655"/>
      <c r="CI8" s="655"/>
      <c r="CJ8" s="655"/>
      <c r="CK8" s="655"/>
      <c r="CL8" s="655"/>
      <c r="CM8" s="655"/>
      <c r="CN8" s="655"/>
      <c r="CO8" s="655"/>
      <c r="CP8" s="655"/>
      <c r="CQ8" s="656"/>
      <c r="CR8" s="657">
        <v>1276794</v>
      </c>
      <c r="CS8" s="658"/>
      <c r="CT8" s="658"/>
      <c r="CU8" s="658"/>
      <c r="CV8" s="658"/>
      <c r="CW8" s="658"/>
      <c r="CX8" s="658"/>
      <c r="CY8" s="659"/>
      <c r="CZ8" s="695">
        <v>13.7</v>
      </c>
      <c r="DA8" s="695"/>
      <c r="DB8" s="695"/>
      <c r="DC8" s="695"/>
      <c r="DD8" s="663">
        <v>90848</v>
      </c>
      <c r="DE8" s="658"/>
      <c r="DF8" s="658"/>
      <c r="DG8" s="658"/>
      <c r="DH8" s="658"/>
      <c r="DI8" s="658"/>
      <c r="DJ8" s="658"/>
      <c r="DK8" s="658"/>
      <c r="DL8" s="658"/>
      <c r="DM8" s="658"/>
      <c r="DN8" s="658"/>
      <c r="DO8" s="658"/>
      <c r="DP8" s="659"/>
      <c r="DQ8" s="663">
        <v>912000</v>
      </c>
      <c r="DR8" s="658"/>
      <c r="DS8" s="658"/>
      <c r="DT8" s="658"/>
      <c r="DU8" s="658"/>
      <c r="DV8" s="658"/>
      <c r="DW8" s="658"/>
      <c r="DX8" s="658"/>
      <c r="DY8" s="658"/>
      <c r="DZ8" s="658"/>
      <c r="EA8" s="658"/>
      <c r="EB8" s="658"/>
      <c r="EC8" s="694"/>
    </row>
    <row r="9" spans="2:143" ht="11.25" customHeight="1" x14ac:dyDescent="0.15">
      <c r="B9" s="654" t="s">
        <v>244</v>
      </c>
      <c r="C9" s="655"/>
      <c r="D9" s="655"/>
      <c r="E9" s="655"/>
      <c r="F9" s="655"/>
      <c r="G9" s="655"/>
      <c r="H9" s="655"/>
      <c r="I9" s="655"/>
      <c r="J9" s="655"/>
      <c r="K9" s="655"/>
      <c r="L9" s="655"/>
      <c r="M9" s="655"/>
      <c r="N9" s="655"/>
      <c r="O9" s="655"/>
      <c r="P9" s="655"/>
      <c r="Q9" s="656"/>
      <c r="R9" s="657">
        <v>1540</v>
      </c>
      <c r="S9" s="658"/>
      <c r="T9" s="658"/>
      <c r="U9" s="658"/>
      <c r="V9" s="658"/>
      <c r="W9" s="658"/>
      <c r="X9" s="658"/>
      <c r="Y9" s="659"/>
      <c r="Z9" s="695">
        <v>0</v>
      </c>
      <c r="AA9" s="695"/>
      <c r="AB9" s="695"/>
      <c r="AC9" s="695"/>
      <c r="AD9" s="696">
        <v>1540</v>
      </c>
      <c r="AE9" s="696"/>
      <c r="AF9" s="696"/>
      <c r="AG9" s="696"/>
      <c r="AH9" s="696"/>
      <c r="AI9" s="696"/>
      <c r="AJ9" s="696"/>
      <c r="AK9" s="696"/>
      <c r="AL9" s="660">
        <v>0</v>
      </c>
      <c r="AM9" s="661"/>
      <c r="AN9" s="661"/>
      <c r="AO9" s="697"/>
      <c r="AP9" s="654" t="s">
        <v>245</v>
      </c>
      <c r="AQ9" s="655"/>
      <c r="AR9" s="655"/>
      <c r="AS9" s="655"/>
      <c r="AT9" s="655"/>
      <c r="AU9" s="655"/>
      <c r="AV9" s="655"/>
      <c r="AW9" s="655"/>
      <c r="AX9" s="655"/>
      <c r="AY9" s="655"/>
      <c r="AZ9" s="655"/>
      <c r="BA9" s="655"/>
      <c r="BB9" s="655"/>
      <c r="BC9" s="655"/>
      <c r="BD9" s="655"/>
      <c r="BE9" s="655"/>
      <c r="BF9" s="656"/>
      <c r="BG9" s="657">
        <v>207010</v>
      </c>
      <c r="BH9" s="658"/>
      <c r="BI9" s="658"/>
      <c r="BJ9" s="658"/>
      <c r="BK9" s="658"/>
      <c r="BL9" s="658"/>
      <c r="BM9" s="658"/>
      <c r="BN9" s="659"/>
      <c r="BO9" s="695">
        <v>5.8</v>
      </c>
      <c r="BP9" s="695"/>
      <c r="BQ9" s="695"/>
      <c r="BR9" s="695"/>
      <c r="BS9" s="696" t="s">
        <v>149</v>
      </c>
      <c r="BT9" s="696"/>
      <c r="BU9" s="696"/>
      <c r="BV9" s="696"/>
      <c r="BW9" s="696"/>
      <c r="BX9" s="696"/>
      <c r="BY9" s="696"/>
      <c r="BZ9" s="696"/>
      <c r="CA9" s="696"/>
      <c r="CB9" s="731"/>
      <c r="CD9" s="654" t="s">
        <v>246</v>
      </c>
      <c r="CE9" s="655"/>
      <c r="CF9" s="655"/>
      <c r="CG9" s="655"/>
      <c r="CH9" s="655"/>
      <c r="CI9" s="655"/>
      <c r="CJ9" s="655"/>
      <c r="CK9" s="655"/>
      <c r="CL9" s="655"/>
      <c r="CM9" s="655"/>
      <c r="CN9" s="655"/>
      <c r="CO9" s="655"/>
      <c r="CP9" s="655"/>
      <c r="CQ9" s="656"/>
      <c r="CR9" s="657">
        <v>754199</v>
      </c>
      <c r="CS9" s="658"/>
      <c r="CT9" s="658"/>
      <c r="CU9" s="658"/>
      <c r="CV9" s="658"/>
      <c r="CW9" s="658"/>
      <c r="CX9" s="658"/>
      <c r="CY9" s="659"/>
      <c r="CZ9" s="695">
        <v>8.1</v>
      </c>
      <c r="DA9" s="695"/>
      <c r="DB9" s="695"/>
      <c r="DC9" s="695"/>
      <c r="DD9" s="663">
        <v>3977</v>
      </c>
      <c r="DE9" s="658"/>
      <c r="DF9" s="658"/>
      <c r="DG9" s="658"/>
      <c r="DH9" s="658"/>
      <c r="DI9" s="658"/>
      <c r="DJ9" s="658"/>
      <c r="DK9" s="658"/>
      <c r="DL9" s="658"/>
      <c r="DM9" s="658"/>
      <c r="DN9" s="658"/>
      <c r="DO9" s="658"/>
      <c r="DP9" s="659"/>
      <c r="DQ9" s="663">
        <v>631048</v>
      </c>
      <c r="DR9" s="658"/>
      <c r="DS9" s="658"/>
      <c r="DT9" s="658"/>
      <c r="DU9" s="658"/>
      <c r="DV9" s="658"/>
      <c r="DW9" s="658"/>
      <c r="DX9" s="658"/>
      <c r="DY9" s="658"/>
      <c r="DZ9" s="658"/>
      <c r="EA9" s="658"/>
      <c r="EB9" s="658"/>
      <c r="EC9" s="694"/>
    </row>
    <row r="10" spans="2:143" ht="11.25" customHeight="1" x14ac:dyDescent="0.15">
      <c r="B10" s="654" t="s">
        <v>247</v>
      </c>
      <c r="C10" s="655"/>
      <c r="D10" s="655"/>
      <c r="E10" s="655"/>
      <c r="F10" s="655"/>
      <c r="G10" s="655"/>
      <c r="H10" s="655"/>
      <c r="I10" s="655"/>
      <c r="J10" s="655"/>
      <c r="K10" s="655"/>
      <c r="L10" s="655"/>
      <c r="M10" s="655"/>
      <c r="N10" s="655"/>
      <c r="O10" s="655"/>
      <c r="P10" s="655"/>
      <c r="Q10" s="656"/>
      <c r="R10" s="657" t="s">
        <v>239</v>
      </c>
      <c r="S10" s="658"/>
      <c r="T10" s="658"/>
      <c r="U10" s="658"/>
      <c r="V10" s="658"/>
      <c r="W10" s="658"/>
      <c r="X10" s="658"/>
      <c r="Y10" s="659"/>
      <c r="Z10" s="695" t="s">
        <v>149</v>
      </c>
      <c r="AA10" s="695"/>
      <c r="AB10" s="695"/>
      <c r="AC10" s="695"/>
      <c r="AD10" s="696" t="s">
        <v>239</v>
      </c>
      <c r="AE10" s="696"/>
      <c r="AF10" s="696"/>
      <c r="AG10" s="696"/>
      <c r="AH10" s="696"/>
      <c r="AI10" s="696"/>
      <c r="AJ10" s="696"/>
      <c r="AK10" s="696"/>
      <c r="AL10" s="660" t="s">
        <v>239</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29834</v>
      </c>
      <c r="BH10" s="658"/>
      <c r="BI10" s="658"/>
      <c r="BJ10" s="658"/>
      <c r="BK10" s="658"/>
      <c r="BL10" s="658"/>
      <c r="BM10" s="658"/>
      <c r="BN10" s="659"/>
      <c r="BO10" s="695">
        <v>0.8</v>
      </c>
      <c r="BP10" s="695"/>
      <c r="BQ10" s="695"/>
      <c r="BR10" s="695"/>
      <c r="BS10" s="696" t="s">
        <v>239</v>
      </c>
      <c r="BT10" s="696"/>
      <c r="BU10" s="696"/>
      <c r="BV10" s="696"/>
      <c r="BW10" s="696"/>
      <c r="BX10" s="696"/>
      <c r="BY10" s="696"/>
      <c r="BZ10" s="696"/>
      <c r="CA10" s="696"/>
      <c r="CB10" s="731"/>
      <c r="CD10" s="654" t="s">
        <v>249</v>
      </c>
      <c r="CE10" s="655"/>
      <c r="CF10" s="655"/>
      <c r="CG10" s="655"/>
      <c r="CH10" s="655"/>
      <c r="CI10" s="655"/>
      <c r="CJ10" s="655"/>
      <c r="CK10" s="655"/>
      <c r="CL10" s="655"/>
      <c r="CM10" s="655"/>
      <c r="CN10" s="655"/>
      <c r="CO10" s="655"/>
      <c r="CP10" s="655"/>
      <c r="CQ10" s="656"/>
      <c r="CR10" s="657">
        <v>30</v>
      </c>
      <c r="CS10" s="658"/>
      <c r="CT10" s="658"/>
      <c r="CU10" s="658"/>
      <c r="CV10" s="658"/>
      <c r="CW10" s="658"/>
      <c r="CX10" s="658"/>
      <c r="CY10" s="659"/>
      <c r="CZ10" s="695">
        <v>0</v>
      </c>
      <c r="DA10" s="695"/>
      <c r="DB10" s="695"/>
      <c r="DC10" s="695"/>
      <c r="DD10" s="663" t="s">
        <v>239</v>
      </c>
      <c r="DE10" s="658"/>
      <c r="DF10" s="658"/>
      <c r="DG10" s="658"/>
      <c r="DH10" s="658"/>
      <c r="DI10" s="658"/>
      <c r="DJ10" s="658"/>
      <c r="DK10" s="658"/>
      <c r="DL10" s="658"/>
      <c r="DM10" s="658"/>
      <c r="DN10" s="658"/>
      <c r="DO10" s="658"/>
      <c r="DP10" s="659"/>
      <c r="DQ10" s="663">
        <v>30</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148950</v>
      </c>
      <c r="S11" s="658"/>
      <c r="T11" s="658"/>
      <c r="U11" s="658"/>
      <c r="V11" s="658"/>
      <c r="W11" s="658"/>
      <c r="X11" s="658"/>
      <c r="Y11" s="659"/>
      <c r="Z11" s="660">
        <v>1.5</v>
      </c>
      <c r="AA11" s="661"/>
      <c r="AB11" s="661"/>
      <c r="AC11" s="662"/>
      <c r="AD11" s="663">
        <v>148950</v>
      </c>
      <c r="AE11" s="658"/>
      <c r="AF11" s="658"/>
      <c r="AG11" s="658"/>
      <c r="AH11" s="658"/>
      <c r="AI11" s="658"/>
      <c r="AJ11" s="658"/>
      <c r="AK11" s="659"/>
      <c r="AL11" s="660">
        <v>4.5</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48766</v>
      </c>
      <c r="BH11" s="658"/>
      <c r="BI11" s="658"/>
      <c r="BJ11" s="658"/>
      <c r="BK11" s="658"/>
      <c r="BL11" s="658"/>
      <c r="BM11" s="658"/>
      <c r="BN11" s="659"/>
      <c r="BO11" s="695">
        <v>1.4</v>
      </c>
      <c r="BP11" s="695"/>
      <c r="BQ11" s="695"/>
      <c r="BR11" s="695"/>
      <c r="BS11" s="696" t="s">
        <v>140</v>
      </c>
      <c r="BT11" s="696"/>
      <c r="BU11" s="696"/>
      <c r="BV11" s="696"/>
      <c r="BW11" s="696"/>
      <c r="BX11" s="696"/>
      <c r="BY11" s="696"/>
      <c r="BZ11" s="696"/>
      <c r="CA11" s="696"/>
      <c r="CB11" s="731"/>
      <c r="CD11" s="654" t="s">
        <v>252</v>
      </c>
      <c r="CE11" s="655"/>
      <c r="CF11" s="655"/>
      <c r="CG11" s="655"/>
      <c r="CH11" s="655"/>
      <c r="CI11" s="655"/>
      <c r="CJ11" s="655"/>
      <c r="CK11" s="655"/>
      <c r="CL11" s="655"/>
      <c r="CM11" s="655"/>
      <c r="CN11" s="655"/>
      <c r="CO11" s="655"/>
      <c r="CP11" s="655"/>
      <c r="CQ11" s="656"/>
      <c r="CR11" s="657">
        <v>530579</v>
      </c>
      <c r="CS11" s="658"/>
      <c r="CT11" s="658"/>
      <c r="CU11" s="658"/>
      <c r="CV11" s="658"/>
      <c r="CW11" s="658"/>
      <c r="CX11" s="658"/>
      <c r="CY11" s="659"/>
      <c r="CZ11" s="695">
        <v>5.7</v>
      </c>
      <c r="DA11" s="695"/>
      <c r="DB11" s="695"/>
      <c r="DC11" s="695"/>
      <c r="DD11" s="663">
        <v>35182</v>
      </c>
      <c r="DE11" s="658"/>
      <c r="DF11" s="658"/>
      <c r="DG11" s="658"/>
      <c r="DH11" s="658"/>
      <c r="DI11" s="658"/>
      <c r="DJ11" s="658"/>
      <c r="DK11" s="658"/>
      <c r="DL11" s="658"/>
      <c r="DM11" s="658"/>
      <c r="DN11" s="658"/>
      <c r="DO11" s="658"/>
      <c r="DP11" s="659"/>
      <c r="DQ11" s="663">
        <v>328016</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t="s">
        <v>239</v>
      </c>
      <c r="S12" s="658"/>
      <c r="T12" s="658"/>
      <c r="U12" s="658"/>
      <c r="V12" s="658"/>
      <c r="W12" s="658"/>
      <c r="X12" s="658"/>
      <c r="Y12" s="659"/>
      <c r="Z12" s="695" t="s">
        <v>149</v>
      </c>
      <c r="AA12" s="695"/>
      <c r="AB12" s="695"/>
      <c r="AC12" s="695"/>
      <c r="AD12" s="696" t="s">
        <v>239</v>
      </c>
      <c r="AE12" s="696"/>
      <c r="AF12" s="696"/>
      <c r="AG12" s="696"/>
      <c r="AH12" s="696"/>
      <c r="AI12" s="696"/>
      <c r="AJ12" s="696"/>
      <c r="AK12" s="696"/>
      <c r="AL12" s="660" t="s">
        <v>239</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2699548</v>
      </c>
      <c r="BH12" s="658"/>
      <c r="BI12" s="658"/>
      <c r="BJ12" s="658"/>
      <c r="BK12" s="658"/>
      <c r="BL12" s="658"/>
      <c r="BM12" s="658"/>
      <c r="BN12" s="659"/>
      <c r="BO12" s="695">
        <v>76</v>
      </c>
      <c r="BP12" s="695"/>
      <c r="BQ12" s="695"/>
      <c r="BR12" s="695"/>
      <c r="BS12" s="696" t="s">
        <v>140</v>
      </c>
      <c r="BT12" s="696"/>
      <c r="BU12" s="696"/>
      <c r="BV12" s="696"/>
      <c r="BW12" s="696"/>
      <c r="BX12" s="696"/>
      <c r="BY12" s="696"/>
      <c r="BZ12" s="696"/>
      <c r="CA12" s="696"/>
      <c r="CB12" s="731"/>
      <c r="CD12" s="654" t="s">
        <v>255</v>
      </c>
      <c r="CE12" s="655"/>
      <c r="CF12" s="655"/>
      <c r="CG12" s="655"/>
      <c r="CH12" s="655"/>
      <c r="CI12" s="655"/>
      <c r="CJ12" s="655"/>
      <c r="CK12" s="655"/>
      <c r="CL12" s="655"/>
      <c r="CM12" s="655"/>
      <c r="CN12" s="655"/>
      <c r="CO12" s="655"/>
      <c r="CP12" s="655"/>
      <c r="CQ12" s="656"/>
      <c r="CR12" s="657">
        <v>219431</v>
      </c>
      <c r="CS12" s="658"/>
      <c r="CT12" s="658"/>
      <c r="CU12" s="658"/>
      <c r="CV12" s="658"/>
      <c r="CW12" s="658"/>
      <c r="CX12" s="658"/>
      <c r="CY12" s="659"/>
      <c r="CZ12" s="695">
        <v>2.4</v>
      </c>
      <c r="DA12" s="695"/>
      <c r="DB12" s="695"/>
      <c r="DC12" s="695"/>
      <c r="DD12" s="663">
        <v>10519</v>
      </c>
      <c r="DE12" s="658"/>
      <c r="DF12" s="658"/>
      <c r="DG12" s="658"/>
      <c r="DH12" s="658"/>
      <c r="DI12" s="658"/>
      <c r="DJ12" s="658"/>
      <c r="DK12" s="658"/>
      <c r="DL12" s="658"/>
      <c r="DM12" s="658"/>
      <c r="DN12" s="658"/>
      <c r="DO12" s="658"/>
      <c r="DP12" s="659"/>
      <c r="DQ12" s="663">
        <v>68501</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239</v>
      </c>
      <c r="S13" s="658"/>
      <c r="T13" s="658"/>
      <c r="U13" s="658"/>
      <c r="V13" s="658"/>
      <c r="W13" s="658"/>
      <c r="X13" s="658"/>
      <c r="Y13" s="659"/>
      <c r="Z13" s="695" t="s">
        <v>239</v>
      </c>
      <c r="AA13" s="695"/>
      <c r="AB13" s="695"/>
      <c r="AC13" s="695"/>
      <c r="AD13" s="696" t="s">
        <v>149</v>
      </c>
      <c r="AE13" s="696"/>
      <c r="AF13" s="696"/>
      <c r="AG13" s="696"/>
      <c r="AH13" s="696"/>
      <c r="AI13" s="696"/>
      <c r="AJ13" s="696"/>
      <c r="AK13" s="696"/>
      <c r="AL13" s="660" t="s">
        <v>239</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2699548</v>
      </c>
      <c r="BH13" s="658"/>
      <c r="BI13" s="658"/>
      <c r="BJ13" s="658"/>
      <c r="BK13" s="658"/>
      <c r="BL13" s="658"/>
      <c r="BM13" s="658"/>
      <c r="BN13" s="659"/>
      <c r="BO13" s="695">
        <v>76</v>
      </c>
      <c r="BP13" s="695"/>
      <c r="BQ13" s="695"/>
      <c r="BR13" s="695"/>
      <c r="BS13" s="696" t="s">
        <v>149</v>
      </c>
      <c r="BT13" s="696"/>
      <c r="BU13" s="696"/>
      <c r="BV13" s="696"/>
      <c r="BW13" s="696"/>
      <c r="BX13" s="696"/>
      <c r="BY13" s="696"/>
      <c r="BZ13" s="696"/>
      <c r="CA13" s="696"/>
      <c r="CB13" s="731"/>
      <c r="CD13" s="654" t="s">
        <v>258</v>
      </c>
      <c r="CE13" s="655"/>
      <c r="CF13" s="655"/>
      <c r="CG13" s="655"/>
      <c r="CH13" s="655"/>
      <c r="CI13" s="655"/>
      <c r="CJ13" s="655"/>
      <c r="CK13" s="655"/>
      <c r="CL13" s="655"/>
      <c r="CM13" s="655"/>
      <c r="CN13" s="655"/>
      <c r="CO13" s="655"/>
      <c r="CP13" s="655"/>
      <c r="CQ13" s="656"/>
      <c r="CR13" s="657">
        <v>520356</v>
      </c>
      <c r="CS13" s="658"/>
      <c r="CT13" s="658"/>
      <c r="CU13" s="658"/>
      <c r="CV13" s="658"/>
      <c r="CW13" s="658"/>
      <c r="CX13" s="658"/>
      <c r="CY13" s="659"/>
      <c r="CZ13" s="695">
        <v>5.6</v>
      </c>
      <c r="DA13" s="695"/>
      <c r="DB13" s="695"/>
      <c r="DC13" s="695"/>
      <c r="DD13" s="663">
        <v>131749</v>
      </c>
      <c r="DE13" s="658"/>
      <c r="DF13" s="658"/>
      <c r="DG13" s="658"/>
      <c r="DH13" s="658"/>
      <c r="DI13" s="658"/>
      <c r="DJ13" s="658"/>
      <c r="DK13" s="658"/>
      <c r="DL13" s="658"/>
      <c r="DM13" s="658"/>
      <c r="DN13" s="658"/>
      <c r="DO13" s="658"/>
      <c r="DP13" s="659"/>
      <c r="DQ13" s="663">
        <v>357981</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v>80</v>
      </c>
      <c r="S14" s="658"/>
      <c r="T14" s="658"/>
      <c r="U14" s="658"/>
      <c r="V14" s="658"/>
      <c r="W14" s="658"/>
      <c r="X14" s="658"/>
      <c r="Y14" s="659"/>
      <c r="Z14" s="695">
        <v>0</v>
      </c>
      <c r="AA14" s="695"/>
      <c r="AB14" s="695"/>
      <c r="AC14" s="695"/>
      <c r="AD14" s="696">
        <v>80</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28246</v>
      </c>
      <c r="BH14" s="658"/>
      <c r="BI14" s="658"/>
      <c r="BJ14" s="658"/>
      <c r="BK14" s="658"/>
      <c r="BL14" s="658"/>
      <c r="BM14" s="658"/>
      <c r="BN14" s="659"/>
      <c r="BO14" s="695">
        <v>0.8</v>
      </c>
      <c r="BP14" s="695"/>
      <c r="BQ14" s="695"/>
      <c r="BR14" s="695"/>
      <c r="BS14" s="696" t="s">
        <v>149</v>
      </c>
      <c r="BT14" s="696"/>
      <c r="BU14" s="696"/>
      <c r="BV14" s="696"/>
      <c r="BW14" s="696"/>
      <c r="BX14" s="696"/>
      <c r="BY14" s="696"/>
      <c r="BZ14" s="696"/>
      <c r="CA14" s="696"/>
      <c r="CB14" s="731"/>
      <c r="CD14" s="654" t="s">
        <v>261</v>
      </c>
      <c r="CE14" s="655"/>
      <c r="CF14" s="655"/>
      <c r="CG14" s="655"/>
      <c r="CH14" s="655"/>
      <c r="CI14" s="655"/>
      <c r="CJ14" s="655"/>
      <c r="CK14" s="655"/>
      <c r="CL14" s="655"/>
      <c r="CM14" s="655"/>
      <c r="CN14" s="655"/>
      <c r="CO14" s="655"/>
      <c r="CP14" s="655"/>
      <c r="CQ14" s="656"/>
      <c r="CR14" s="657">
        <v>304722</v>
      </c>
      <c r="CS14" s="658"/>
      <c r="CT14" s="658"/>
      <c r="CU14" s="658"/>
      <c r="CV14" s="658"/>
      <c r="CW14" s="658"/>
      <c r="CX14" s="658"/>
      <c r="CY14" s="659"/>
      <c r="CZ14" s="695">
        <v>3.3</v>
      </c>
      <c r="DA14" s="695"/>
      <c r="DB14" s="695"/>
      <c r="DC14" s="695"/>
      <c r="DD14" s="663">
        <v>31431</v>
      </c>
      <c r="DE14" s="658"/>
      <c r="DF14" s="658"/>
      <c r="DG14" s="658"/>
      <c r="DH14" s="658"/>
      <c r="DI14" s="658"/>
      <c r="DJ14" s="658"/>
      <c r="DK14" s="658"/>
      <c r="DL14" s="658"/>
      <c r="DM14" s="658"/>
      <c r="DN14" s="658"/>
      <c r="DO14" s="658"/>
      <c r="DP14" s="659"/>
      <c r="DQ14" s="663">
        <v>209704</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140</v>
      </c>
      <c r="S15" s="658"/>
      <c r="T15" s="658"/>
      <c r="U15" s="658"/>
      <c r="V15" s="658"/>
      <c r="W15" s="658"/>
      <c r="X15" s="658"/>
      <c r="Y15" s="659"/>
      <c r="Z15" s="695" t="s">
        <v>140</v>
      </c>
      <c r="AA15" s="695"/>
      <c r="AB15" s="695"/>
      <c r="AC15" s="695"/>
      <c r="AD15" s="696" t="s">
        <v>149</v>
      </c>
      <c r="AE15" s="696"/>
      <c r="AF15" s="696"/>
      <c r="AG15" s="696"/>
      <c r="AH15" s="696"/>
      <c r="AI15" s="696"/>
      <c r="AJ15" s="696"/>
      <c r="AK15" s="696"/>
      <c r="AL15" s="660" t="s">
        <v>239</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44193</v>
      </c>
      <c r="BH15" s="658"/>
      <c r="BI15" s="658"/>
      <c r="BJ15" s="658"/>
      <c r="BK15" s="658"/>
      <c r="BL15" s="658"/>
      <c r="BM15" s="658"/>
      <c r="BN15" s="659"/>
      <c r="BO15" s="695">
        <v>1.2</v>
      </c>
      <c r="BP15" s="695"/>
      <c r="BQ15" s="695"/>
      <c r="BR15" s="695"/>
      <c r="BS15" s="696" t="s">
        <v>239</v>
      </c>
      <c r="BT15" s="696"/>
      <c r="BU15" s="696"/>
      <c r="BV15" s="696"/>
      <c r="BW15" s="696"/>
      <c r="BX15" s="696"/>
      <c r="BY15" s="696"/>
      <c r="BZ15" s="696"/>
      <c r="CA15" s="696"/>
      <c r="CB15" s="731"/>
      <c r="CD15" s="654" t="s">
        <v>264</v>
      </c>
      <c r="CE15" s="655"/>
      <c r="CF15" s="655"/>
      <c r="CG15" s="655"/>
      <c r="CH15" s="655"/>
      <c r="CI15" s="655"/>
      <c r="CJ15" s="655"/>
      <c r="CK15" s="655"/>
      <c r="CL15" s="655"/>
      <c r="CM15" s="655"/>
      <c r="CN15" s="655"/>
      <c r="CO15" s="655"/>
      <c r="CP15" s="655"/>
      <c r="CQ15" s="656"/>
      <c r="CR15" s="657">
        <v>1070846</v>
      </c>
      <c r="CS15" s="658"/>
      <c r="CT15" s="658"/>
      <c r="CU15" s="658"/>
      <c r="CV15" s="658"/>
      <c r="CW15" s="658"/>
      <c r="CX15" s="658"/>
      <c r="CY15" s="659"/>
      <c r="CZ15" s="695">
        <v>11.5</v>
      </c>
      <c r="DA15" s="695"/>
      <c r="DB15" s="695"/>
      <c r="DC15" s="695"/>
      <c r="DD15" s="663">
        <v>455386</v>
      </c>
      <c r="DE15" s="658"/>
      <c r="DF15" s="658"/>
      <c r="DG15" s="658"/>
      <c r="DH15" s="658"/>
      <c r="DI15" s="658"/>
      <c r="DJ15" s="658"/>
      <c r="DK15" s="658"/>
      <c r="DL15" s="658"/>
      <c r="DM15" s="658"/>
      <c r="DN15" s="658"/>
      <c r="DO15" s="658"/>
      <c r="DP15" s="659"/>
      <c r="DQ15" s="663">
        <v>702449</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3081</v>
      </c>
      <c r="S16" s="658"/>
      <c r="T16" s="658"/>
      <c r="U16" s="658"/>
      <c r="V16" s="658"/>
      <c r="W16" s="658"/>
      <c r="X16" s="658"/>
      <c r="Y16" s="659"/>
      <c r="Z16" s="695">
        <v>0</v>
      </c>
      <c r="AA16" s="695"/>
      <c r="AB16" s="695"/>
      <c r="AC16" s="695"/>
      <c r="AD16" s="696">
        <v>3081</v>
      </c>
      <c r="AE16" s="696"/>
      <c r="AF16" s="696"/>
      <c r="AG16" s="696"/>
      <c r="AH16" s="696"/>
      <c r="AI16" s="696"/>
      <c r="AJ16" s="696"/>
      <c r="AK16" s="696"/>
      <c r="AL16" s="660">
        <v>0.1</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149</v>
      </c>
      <c r="BH16" s="658"/>
      <c r="BI16" s="658"/>
      <c r="BJ16" s="658"/>
      <c r="BK16" s="658"/>
      <c r="BL16" s="658"/>
      <c r="BM16" s="658"/>
      <c r="BN16" s="659"/>
      <c r="BO16" s="695" t="s">
        <v>239</v>
      </c>
      <c r="BP16" s="695"/>
      <c r="BQ16" s="695"/>
      <c r="BR16" s="695"/>
      <c r="BS16" s="696" t="s">
        <v>140</v>
      </c>
      <c r="BT16" s="696"/>
      <c r="BU16" s="696"/>
      <c r="BV16" s="696"/>
      <c r="BW16" s="696"/>
      <c r="BX16" s="696"/>
      <c r="BY16" s="696"/>
      <c r="BZ16" s="696"/>
      <c r="CA16" s="696"/>
      <c r="CB16" s="731"/>
      <c r="CD16" s="654" t="s">
        <v>267</v>
      </c>
      <c r="CE16" s="655"/>
      <c r="CF16" s="655"/>
      <c r="CG16" s="655"/>
      <c r="CH16" s="655"/>
      <c r="CI16" s="655"/>
      <c r="CJ16" s="655"/>
      <c r="CK16" s="655"/>
      <c r="CL16" s="655"/>
      <c r="CM16" s="655"/>
      <c r="CN16" s="655"/>
      <c r="CO16" s="655"/>
      <c r="CP16" s="655"/>
      <c r="CQ16" s="656"/>
      <c r="CR16" s="657">
        <v>183600</v>
      </c>
      <c r="CS16" s="658"/>
      <c r="CT16" s="658"/>
      <c r="CU16" s="658"/>
      <c r="CV16" s="658"/>
      <c r="CW16" s="658"/>
      <c r="CX16" s="658"/>
      <c r="CY16" s="659"/>
      <c r="CZ16" s="695">
        <v>2</v>
      </c>
      <c r="DA16" s="695"/>
      <c r="DB16" s="695"/>
      <c r="DC16" s="695"/>
      <c r="DD16" s="663" t="s">
        <v>239</v>
      </c>
      <c r="DE16" s="658"/>
      <c r="DF16" s="658"/>
      <c r="DG16" s="658"/>
      <c r="DH16" s="658"/>
      <c r="DI16" s="658"/>
      <c r="DJ16" s="658"/>
      <c r="DK16" s="658"/>
      <c r="DL16" s="658"/>
      <c r="DM16" s="658"/>
      <c r="DN16" s="658"/>
      <c r="DO16" s="658"/>
      <c r="DP16" s="659"/>
      <c r="DQ16" s="663">
        <v>102319</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16662</v>
      </c>
      <c r="S17" s="658"/>
      <c r="T17" s="658"/>
      <c r="U17" s="658"/>
      <c r="V17" s="658"/>
      <c r="W17" s="658"/>
      <c r="X17" s="658"/>
      <c r="Y17" s="659"/>
      <c r="Z17" s="695">
        <v>0.2</v>
      </c>
      <c r="AA17" s="695"/>
      <c r="AB17" s="695"/>
      <c r="AC17" s="695"/>
      <c r="AD17" s="696">
        <v>16662</v>
      </c>
      <c r="AE17" s="696"/>
      <c r="AF17" s="696"/>
      <c r="AG17" s="696"/>
      <c r="AH17" s="696"/>
      <c r="AI17" s="696"/>
      <c r="AJ17" s="696"/>
      <c r="AK17" s="696"/>
      <c r="AL17" s="660">
        <v>0.5</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239</v>
      </c>
      <c r="BH17" s="658"/>
      <c r="BI17" s="658"/>
      <c r="BJ17" s="658"/>
      <c r="BK17" s="658"/>
      <c r="BL17" s="658"/>
      <c r="BM17" s="658"/>
      <c r="BN17" s="659"/>
      <c r="BO17" s="695" t="s">
        <v>239</v>
      </c>
      <c r="BP17" s="695"/>
      <c r="BQ17" s="695"/>
      <c r="BR17" s="695"/>
      <c r="BS17" s="696" t="s">
        <v>239</v>
      </c>
      <c r="BT17" s="696"/>
      <c r="BU17" s="696"/>
      <c r="BV17" s="696"/>
      <c r="BW17" s="696"/>
      <c r="BX17" s="696"/>
      <c r="BY17" s="696"/>
      <c r="BZ17" s="696"/>
      <c r="CA17" s="696"/>
      <c r="CB17" s="731"/>
      <c r="CD17" s="654" t="s">
        <v>270</v>
      </c>
      <c r="CE17" s="655"/>
      <c r="CF17" s="655"/>
      <c r="CG17" s="655"/>
      <c r="CH17" s="655"/>
      <c r="CI17" s="655"/>
      <c r="CJ17" s="655"/>
      <c r="CK17" s="655"/>
      <c r="CL17" s="655"/>
      <c r="CM17" s="655"/>
      <c r="CN17" s="655"/>
      <c r="CO17" s="655"/>
      <c r="CP17" s="655"/>
      <c r="CQ17" s="656"/>
      <c r="CR17" s="657">
        <v>3905</v>
      </c>
      <c r="CS17" s="658"/>
      <c r="CT17" s="658"/>
      <c r="CU17" s="658"/>
      <c r="CV17" s="658"/>
      <c r="CW17" s="658"/>
      <c r="CX17" s="658"/>
      <c r="CY17" s="659"/>
      <c r="CZ17" s="695">
        <v>0</v>
      </c>
      <c r="DA17" s="695"/>
      <c r="DB17" s="695"/>
      <c r="DC17" s="695"/>
      <c r="DD17" s="663" t="s">
        <v>239</v>
      </c>
      <c r="DE17" s="658"/>
      <c r="DF17" s="658"/>
      <c r="DG17" s="658"/>
      <c r="DH17" s="658"/>
      <c r="DI17" s="658"/>
      <c r="DJ17" s="658"/>
      <c r="DK17" s="658"/>
      <c r="DL17" s="658"/>
      <c r="DM17" s="658"/>
      <c r="DN17" s="658"/>
      <c r="DO17" s="658"/>
      <c r="DP17" s="659"/>
      <c r="DQ17" s="663">
        <v>3905</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1112</v>
      </c>
      <c r="S18" s="658"/>
      <c r="T18" s="658"/>
      <c r="U18" s="658"/>
      <c r="V18" s="658"/>
      <c r="W18" s="658"/>
      <c r="X18" s="658"/>
      <c r="Y18" s="659"/>
      <c r="Z18" s="695">
        <v>0</v>
      </c>
      <c r="AA18" s="695"/>
      <c r="AB18" s="695"/>
      <c r="AC18" s="695"/>
      <c r="AD18" s="696">
        <v>1112</v>
      </c>
      <c r="AE18" s="696"/>
      <c r="AF18" s="696"/>
      <c r="AG18" s="696"/>
      <c r="AH18" s="696"/>
      <c r="AI18" s="696"/>
      <c r="AJ18" s="696"/>
      <c r="AK18" s="696"/>
      <c r="AL18" s="660">
        <v>0</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239</v>
      </c>
      <c r="BH18" s="658"/>
      <c r="BI18" s="658"/>
      <c r="BJ18" s="658"/>
      <c r="BK18" s="658"/>
      <c r="BL18" s="658"/>
      <c r="BM18" s="658"/>
      <c r="BN18" s="659"/>
      <c r="BO18" s="695" t="s">
        <v>239</v>
      </c>
      <c r="BP18" s="695"/>
      <c r="BQ18" s="695"/>
      <c r="BR18" s="695"/>
      <c r="BS18" s="696" t="s">
        <v>239</v>
      </c>
      <c r="BT18" s="696"/>
      <c r="BU18" s="696"/>
      <c r="BV18" s="696"/>
      <c r="BW18" s="696"/>
      <c r="BX18" s="696"/>
      <c r="BY18" s="696"/>
      <c r="BZ18" s="696"/>
      <c r="CA18" s="696"/>
      <c r="CB18" s="731"/>
      <c r="CD18" s="654" t="s">
        <v>273</v>
      </c>
      <c r="CE18" s="655"/>
      <c r="CF18" s="655"/>
      <c r="CG18" s="655"/>
      <c r="CH18" s="655"/>
      <c r="CI18" s="655"/>
      <c r="CJ18" s="655"/>
      <c r="CK18" s="655"/>
      <c r="CL18" s="655"/>
      <c r="CM18" s="655"/>
      <c r="CN18" s="655"/>
      <c r="CO18" s="655"/>
      <c r="CP18" s="655"/>
      <c r="CQ18" s="656"/>
      <c r="CR18" s="657" t="s">
        <v>149</v>
      </c>
      <c r="CS18" s="658"/>
      <c r="CT18" s="658"/>
      <c r="CU18" s="658"/>
      <c r="CV18" s="658"/>
      <c r="CW18" s="658"/>
      <c r="CX18" s="658"/>
      <c r="CY18" s="659"/>
      <c r="CZ18" s="695" t="s">
        <v>140</v>
      </c>
      <c r="DA18" s="695"/>
      <c r="DB18" s="695"/>
      <c r="DC18" s="695"/>
      <c r="DD18" s="663" t="s">
        <v>239</v>
      </c>
      <c r="DE18" s="658"/>
      <c r="DF18" s="658"/>
      <c r="DG18" s="658"/>
      <c r="DH18" s="658"/>
      <c r="DI18" s="658"/>
      <c r="DJ18" s="658"/>
      <c r="DK18" s="658"/>
      <c r="DL18" s="658"/>
      <c r="DM18" s="658"/>
      <c r="DN18" s="658"/>
      <c r="DO18" s="658"/>
      <c r="DP18" s="659"/>
      <c r="DQ18" s="663" t="s">
        <v>149</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955</v>
      </c>
      <c r="S19" s="658"/>
      <c r="T19" s="658"/>
      <c r="U19" s="658"/>
      <c r="V19" s="658"/>
      <c r="W19" s="658"/>
      <c r="X19" s="658"/>
      <c r="Y19" s="659"/>
      <c r="Z19" s="695">
        <v>0</v>
      </c>
      <c r="AA19" s="695"/>
      <c r="AB19" s="695"/>
      <c r="AC19" s="695"/>
      <c r="AD19" s="696">
        <v>955</v>
      </c>
      <c r="AE19" s="696"/>
      <c r="AF19" s="696"/>
      <c r="AG19" s="696"/>
      <c r="AH19" s="696"/>
      <c r="AI19" s="696"/>
      <c r="AJ19" s="696"/>
      <c r="AK19" s="696"/>
      <c r="AL19" s="660">
        <v>0</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486698</v>
      </c>
      <c r="BH19" s="658"/>
      <c r="BI19" s="658"/>
      <c r="BJ19" s="658"/>
      <c r="BK19" s="658"/>
      <c r="BL19" s="658"/>
      <c r="BM19" s="658"/>
      <c r="BN19" s="659"/>
      <c r="BO19" s="695">
        <v>13.7</v>
      </c>
      <c r="BP19" s="695"/>
      <c r="BQ19" s="695"/>
      <c r="BR19" s="695"/>
      <c r="BS19" s="696" t="s">
        <v>239</v>
      </c>
      <c r="BT19" s="696"/>
      <c r="BU19" s="696"/>
      <c r="BV19" s="696"/>
      <c r="BW19" s="696"/>
      <c r="BX19" s="696"/>
      <c r="BY19" s="696"/>
      <c r="BZ19" s="696"/>
      <c r="CA19" s="696"/>
      <c r="CB19" s="731"/>
      <c r="CD19" s="654" t="s">
        <v>276</v>
      </c>
      <c r="CE19" s="655"/>
      <c r="CF19" s="655"/>
      <c r="CG19" s="655"/>
      <c r="CH19" s="655"/>
      <c r="CI19" s="655"/>
      <c r="CJ19" s="655"/>
      <c r="CK19" s="655"/>
      <c r="CL19" s="655"/>
      <c r="CM19" s="655"/>
      <c r="CN19" s="655"/>
      <c r="CO19" s="655"/>
      <c r="CP19" s="655"/>
      <c r="CQ19" s="656"/>
      <c r="CR19" s="657" t="s">
        <v>149</v>
      </c>
      <c r="CS19" s="658"/>
      <c r="CT19" s="658"/>
      <c r="CU19" s="658"/>
      <c r="CV19" s="658"/>
      <c r="CW19" s="658"/>
      <c r="CX19" s="658"/>
      <c r="CY19" s="659"/>
      <c r="CZ19" s="695" t="s">
        <v>239</v>
      </c>
      <c r="DA19" s="695"/>
      <c r="DB19" s="695"/>
      <c r="DC19" s="695"/>
      <c r="DD19" s="663" t="s">
        <v>149</v>
      </c>
      <c r="DE19" s="658"/>
      <c r="DF19" s="658"/>
      <c r="DG19" s="658"/>
      <c r="DH19" s="658"/>
      <c r="DI19" s="658"/>
      <c r="DJ19" s="658"/>
      <c r="DK19" s="658"/>
      <c r="DL19" s="658"/>
      <c r="DM19" s="658"/>
      <c r="DN19" s="658"/>
      <c r="DO19" s="658"/>
      <c r="DP19" s="659"/>
      <c r="DQ19" s="663" t="s">
        <v>239</v>
      </c>
      <c r="DR19" s="658"/>
      <c r="DS19" s="658"/>
      <c r="DT19" s="658"/>
      <c r="DU19" s="658"/>
      <c r="DV19" s="658"/>
      <c r="DW19" s="658"/>
      <c r="DX19" s="658"/>
      <c r="DY19" s="658"/>
      <c r="DZ19" s="658"/>
      <c r="EA19" s="658"/>
      <c r="EB19" s="658"/>
      <c r="EC19" s="694"/>
    </row>
    <row r="20" spans="2:133" ht="11.25" customHeight="1" x14ac:dyDescent="0.15">
      <c r="B20" s="732" t="s">
        <v>277</v>
      </c>
      <c r="C20" s="733"/>
      <c r="D20" s="733"/>
      <c r="E20" s="733"/>
      <c r="F20" s="733"/>
      <c r="G20" s="733"/>
      <c r="H20" s="733"/>
      <c r="I20" s="733"/>
      <c r="J20" s="733"/>
      <c r="K20" s="733"/>
      <c r="L20" s="733"/>
      <c r="M20" s="733"/>
      <c r="N20" s="733"/>
      <c r="O20" s="733"/>
      <c r="P20" s="733"/>
      <c r="Q20" s="734"/>
      <c r="R20" s="657">
        <v>157</v>
      </c>
      <c r="S20" s="658"/>
      <c r="T20" s="658"/>
      <c r="U20" s="658"/>
      <c r="V20" s="658"/>
      <c r="W20" s="658"/>
      <c r="X20" s="658"/>
      <c r="Y20" s="659"/>
      <c r="Z20" s="695">
        <v>0</v>
      </c>
      <c r="AA20" s="695"/>
      <c r="AB20" s="695"/>
      <c r="AC20" s="695"/>
      <c r="AD20" s="696">
        <v>157</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3589</v>
      </c>
      <c r="BH20" s="658"/>
      <c r="BI20" s="658"/>
      <c r="BJ20" s="658"/>
      <c r="BK20" s="658"/>
      <c r="BL20" s="658"/>
      <c r="BM20" s="658"/>
      <c r="BN20" s="659"/>
      <c r="BO20" s="695">
        <v>0.1</v>
      </c>
      <c r="BP20" s="695"/>
      <c r="BQ20" s="695"/>
      <c r="BR20" s="695"/>
      <c r="BS20" s="696" t="s">
        <v>239</v>
      </c>
      <c r="BT20" s="696"/>
      <c r="BU20" s="696"/>
      <c r="BV20" s="696"/>
      <c r="BW20" s="696"/>
      <c r="BX20" s="696"/>
      <c r="BY20" s="696"/>
      <c r="BZ20" s="696"/>
      <c r="CA20" s="696"/>
      <c r="CB20" s="731"/>
      <c r="CD20" s="654" t="s">
        <v>279</v>
      </c>
      <c r="CE20" s="655"/>
      <c r="CF20" s="655"/>
      <c r="CG20" s="655"/>
      <c r="CH20" s="655"/>
      <c r="CI20" s="655"/>
      <c r="CJ20" s="655"/>
      <c r="CK20" s="655"/>
      <c r="CL20" s="655"/>
      <c r="CM20" s="655"/>
      <c r="CN20" s="655"/>
      <c r="CO20" s="655"/>
      <c r="CP20" s="655"/>
      <c r="CQ20" s="656"/>
      <c r="CR20" s="657">
        <v>9325518</v>
      </c>
      <c r="CS20" s="658"/>
      <c r="CT20" s="658"/>
      <c r="CU20" s="658"/>
      <c r="CV20" s="658"/>
      <c r="CW20" s="658"/>
      <c r="CX20" s="658"/>
      <c r="CY20" s="659"/>
      <c r="CZ20" s="695">
        <v>100</v>
      </c>
      <c r="DA20" s="695"/>
      <c r="DB20" s="695"/>
      <c r="DC20" s="695"/>
      <c r="DD20" s="663">
        <v>876050</v>
      </c>
      <c r="DE20" s="658"/>
      <c r="DF20" s="658"/>
      <c r="DG20" s="658"/>
      <c r="DH20" s="658"/>
      <c r="DI20" s="658"/>
      <c r="DJ20" s="658"/>
      <c r="DK20" s="658"/>
      <c r="DL20" s="658"/>
      <c r="DM20" s="658"/>
      <c r="DN20" s="658"/>
      <c r="DO20" s="658"/>
      <c r="DP20" s="659"/>
      <c r="DQ20" s="663">
        <v>5569407</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3816</v>
      </c>
      <c r="S21" s="658"/>
      <c r="T21" s="658"/>
      <c r="U21" s="658"/>
      <c r="V21" s="658"/>
      <c r="W21" s="658"/>
      <c r="X21" s="658"/>
      <c r="Y21" s="659"/>
      <c r="Z21" s="695">
        <v>0</v>
      </c>
      <c r="AA21" s="695"/>
      <c r="AB21" s="695"/>
      <c r="AC21" s="695"/>
      <c r="AD21" s="696" t="s">
        <v>239</v>
      </c>
      <c r="AE21" s="696"/>
      <c r="AF21" s="696"/>
      <c r="AG21" s="696"/>
      <c r="AH21" s="696"/>
      <c r="AI21" s="696"/>
      <c r="AJ21" s="696"/>
      <c r="AK21" s="696"/>
      <c r="AL21" s="660" t="s">
        <v>239</v>
      </c>
      <c r="AM21" s="661"/>
      <c r="AN21" s="661"/>
      <c r="AO21" s="697"/>
      <c r="AP21" s="654" t="s">
        <v>281</v>
      </c>
      <c r="AQ21" s="735"/>
      <c r="AR21" s="735"/>
      <c r="AS21" s="735"/>
      <c r="AT21" s="735"/>
      <c r="AU21" s="735"/>
      <c r="AV21" s="735"/>
      <c r="AW21" s="735"/>
      <c r="AX21" s="735"/>
      <c r="AY21" s="735"/>
      <c r="AZ21" s="735"/>
      <c r="BA21" s="735"/>
      <c r="BB21" s="735"/>
      <c r="BC21" s="735"/>
      <c r="BD21" s="735"/>
      <c r="BE21" s="735"/>
      <c r="BF21" s="736"/>
      <c r="BG21" s="657">
        <v>3589</v>
      </c>
      <c r="BH21" s="658"/>
      <c r="BI21" s="658"/>
      <c r="BJ21" s="658"/>
      <c r="BK21" s="658"/>
      <c r="BL21" s="658"/>
      <c r="BM21" s="658"/>
      <c r="BN21" s="659"/>
      <c r="BO21" s="695">
        <v>0.1</v>
      </c>
      <c r="BP21" s="695"/>
      <c r="BQ21" s="695"/>
      <c r="BR21" s="695"/>
      <c r="BS21" s="696" t="s">
        <v>149</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t="s">
        <v>149</v>
      </c>
      <c r="S22" s="658"/>
      <c r="T22" s="658"/>
      <c r="U22" s="658"/>
      <c r="V22" s="658"/>
      <c r="W22" s="658"/>
      <c r="X22" s="658"/>
      <c r="Y22" s="659"/>
      <c r="Z22" s="695" t="s">
        <v>149</v>
      </c>
      <c r="AA22" s="695"/>
      <c r="AB22" s="695"/>
      <c r="AC22" s="695"/>
      <c r="AD22" s="696" t="s">
        <v>149</v>
      </c>
      <c r="AE22" s="696"/>
      <c r="AF22" s="696"/>
      <c r="AG22" s="696"/>
      <c r="AH22" s="696"/>
      <c r="AI22" s="696"/>
      <c r="AJ22" s="696"/>
      <c r="AK22" s="696"/>
      <c r="AL22" s="660" t="s">
        <v>140</v>
      </c>
      <c r="AM22" s="661"/>
      <c r="AN22" s="661"/>
      <c r="AO22" s="697"/>
      <c r="AP22" s="654" t="s">
        <v>283</v>
      </c>
      <c r="AQ22" s="735"/>
      <c r="AR22" s="735"/>
      <c r="AS22" s="735"/>
      <c r="AT22" s="735"/>
      <c r="AU22" s="735"/>
      <c r="AV22" s="735"/>
      <c r="AW22" s="735"/>
      <c r="AX22" s="735"/>
      <c r="AY22" s="735"/>
      <c r="AZ22" s="735"/>
      <c r="BA22" s="735"/>
      <c r="BB22" s="735"/>
      <c r="BC22" s="735"/>
      <c r="BD22" s="735"/>
      <c r="BE22" s="735"/>
      <c r="BF22" s="736"/>
      <c r="BG22" s="657" t="s">
        <v>140</v>
      </c>
      <c r="BH22" s="658"/>
      <c r="BI22" s="658"/>
      <c r="BJ22" s="658"/>
      <c r="BK22" s="658"/>
      <c r="BL22" s="658"/>
      <c r="BM22" s="658"/>
      <c r="BN22" s="659"/>
      <c r="BO22" s="695" t="s">
        <v>149</v>
      </c>
      <c r="BP22" s="695"/>
      <c r="BQ22" s="695"/>
      <c r="BR22" s="695"/>
      <c r="BS22" s="696" t="s">
        <v>149</v>
      </c>
      <c r="BT22" s="696"/>
      <c r="BU22" s="696"/>
      <c r="BV22" s="696"/>
      <c r="BW22" s="696"/>
      <c r="BX22" s="696"/>
      <c r="BY22" s="696"/>
      <c r="BZ22" s="696"/>
      <c r="CA22" s="696"/>
      <c r="CB22" s="731"/>
      <c r="CD22" s="715" t="s">
        <v>284</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285</v>
      </c>
      <c r="C23" s="655"/>
      <c r="D23" s="655"/>
      <c r="E23" s="655"/>
      <c r="F23" s="655"/>
      <c r="G23" s="655"/>
      <c r="H23" s="655"/>
      <c r="I23" s="655"/>
      <c r="J23" s="655"/>
      <c r="K23" s="655"/>
      <c r="L23" s="655"/>
      <c r="M23" s="655"/>
      <c r="N23" s="655"/>
      <c r="O23" s="655"/>
      <c r="P23" s="655"/>
      <c r="Q23" s="656"/>
      <c r="R23" s="657">
        <v>3816</v>
      </c>
      <c r="S23" s="658"/>
      <c r="T23" s="658"/>
      <c r="U23" s="658"/>
      <c r="V23" s="658"/>
      <c r="W23" s="658"/>
      <c r="X23" s="658"/>
      <c r="Y23" s="659"/>
      <c r="Z23" s="695">
        <v>0</v>
      </c>
      <c r="AA23" s="695"/>
      <c r="AB23" s="695"/>
      <c r="AC23" s="695"/>
      <c r="AD23" s="696" t="s">
        <v>140</v>
      </c>
      <c r="AE23" s="696"/>
      <c r="AF23" s="696"/>
      <c r="AG23" s="696"/>
      <c r="AH23" s="696"/>
      <c r="AI23" s="696"/>
      <c r="AJ23" s="696"/>
      <c r="AK23" s="696"/>
      <c r="AL23" s="660" t="s">
        <v>239</v>
      </c>
      <c r="AM23" s="661"/>
      <c r="AN23" s="661"/>
      <c r="AO23" s="697"/>
      <c r="AP23" s="654" t="s">
        <v>286</v>
      </c>
      <c r="AQ23" s="735"/>
      <c r="AR23" s="735"/>
      <c r="AS23" s="735"/>
      <c r="AT23" s="735"/>
      <c r="AU23" s="735"/>
      <c r="AV23" s="735"/>
      <c r="AW23" s="735"/>
      <c r="AX23" s="735"/>
      <c r="AY23" s="735"/>
      <c r="AZ23" s="735"/>
      <c r="BA23" s="735"/>
      <c r="BB23" s="735"/>
      <c r="BC23" s="735"/>
      <c r="BD23" s="735"/>
      <c r="BE23" s="735"/>
      <c r="BF23" s="736"/>
      <c r="BG23" s="657" t="s">
        <v>149</v>
      </c>
      <c r="BH23" s="658"/>
      <c r="BI23" s="658"/>
      <c r="BJ23" s="658"/>
      <c r="BK23" s="658"/>
      <c r="BL23" s="658"/>
      <c r="BM23" s="658"/>
      <c r="BN23" s="659"/>
      <c r="BO23" s="695" t="s">
        <v>239</v>
      </c>
      <c r="BP23" s="695"/>
      <c r="BQ23" s="695"/>
      <c r="BR23" s="695"/>
      <c r="BS23" s="696" t="s">
        <v>239</v>
      </c>
      <c r="BT23" s="696"/>
      <c r="BU23" s="696"/>
      <c r="BV23" s="696"/>
      <c r="BW23" s="696"/>
      <c r="BX23" s="696"/>
      <c r="BY23" s="696"/>
      <c r="BZ23" s="696"/>
      <c r="CA23" s="696"/>
      <c r="CB23" s="731"/>
      <c r="CD23" s="715" t="s">
        <v>225</v>
      </c>
      <c r="CE23" s="716"/>
      <c r="CF23" s="716"/>
      <c r="CG23" s="716"/>
      <c r="CH23" s="716"/>
      <c r="CI23" s="716"/>
      <c r="CJ23" s="716"/>
      <c r="CK23" s="716"/>
      <c r="CL23" s="716"/>
      <c r="CM23" s="716"/>
      <c r="CN23" s="716"/>
      <c r="CO23" s="716"/>
      <c r="CP23" s="716"/>
      <c r="CQ23" s="717"/>
      <c r="CR23" s="715" t="s">
        <v>287</v>
      </c>
      <c r="CS23" s="716"/>
      <c r="CT23" s="716"/>
      <c r="CU23" s="716"/>
      <c r="CV23" s="716"/>
      <c r="CW23" s="716"/>
      <c r="CX23" s="716"/>
      <c r="CY23" s="717"/>
      <c r="CZ23" s="715" t="s">
        <v>288</v>
      </c>
      <c r="DA23" s="716"/>
      <c r="DB23" s="716"/>
      <c r="DC23" s="717"/>
      <c r="DD23" s="715" t="s">
        <v>289</v>
      </c>
      <c r="DE23" s="716"/>
      <c r="DF23" s="716"/>
      <c r="DG23" s="716"/>
      <c r="DH23" s="716"/>
      <c r="DI23" s="716"/>
      <c r="DJ23" s="716"/>
      <c r="DK23" s="717"/>
      <c r="DL23" s="747" t="s">
        <v>290</v>
      </c>
      <c r="DM23" s="748"/>
      <c r="DN23" s="748"/>
      <c r="DO23" s="748"/>
      <c r="DP23" s="748"/>
      <c r="DQ23" s="748"/>
      <c r="DR23" s="748"/>
      <c r="DS23" s="748"/>
      <c r="DT23" s="748"/>
      <c r="DU23" s="748"/>
      <c r="DV23" s="749"/>
      <c r="DW23" s="715" t="s">
        <v>291</v>
      </c>
      <c r="DX23" s="716"/>
      <c r="DY23" s="716"/>
      <c r="DZ23" s="716"/>
      <c r="EA23" s="716"/>
      <c r="EB23" s="716"/>
      <c r="EC23" s="717"/>
    </row>
    <row r="24" spans="2:133" ht="11.25" customHeight="1" x14ac:dyDescent="0.15">
      <c r="B24" s="654" t="s">
        <v>292</v>
      </c>
      <c r="C24" s="655"/>
      <c r="D24" s="655"/>
      <c r="E24" s="655"/>
      <c r="F24" s="655"/>
      <c r="G24" s="655"/>
      <c r="H24" s="655"/>
      <c r="I24" s="655"/>
      <c r="J24" s="655"/>
      <c r="K24" s="655"/>
      <c r="L24" s="655"/>
      <c r="M24" s="655"/>
      <c r="N24" s="655"/>
      <c r="O24" s="655"/>
      <c r="P24" s="655"/>
      <c r="Q24" s="656"/>
      <c r="R24" s="657" t="s">
        <v>149</v>
      </c>
      <c r="S24" s="658"/>
      <c r="T24" s="658"/>
      <c r="U24" s="658"/>
      <c r="V24" s="658"/>
      <c r="W24" s="658"/>
      <c r="X24" s="658"/>
      <c r="Y24" s="659"/>
      <c r="Z24" s="695" t="s">
        <v>140</v>
      </c>
      <c r="AA24" s="695"/>
      <c r="AB24" s="695"/>
      <c r="AC24" s="695"/>
      <c r="AD24" s="696" t="s">
        <v>149</v>
      </c>
      <c r="AE24" s="696"/>
      <c r="AF24" s="696"/>
      <c r="AG24" s="696"/>
      <c r="AH24" s="696"/>
      <c r="AI24" s="696"/>
      <c r="AJ24" s="696"/>
      <c r="AK24" s="696"/>
      <c r="AL24" s="660" t="s">
        <v>149</v>
      </c>
      <c r="AM24" s="661"/>
      <c r="AN24" s="661"/>
      <c r="AO24" s="697"/>
      <c r="AP24" s="654" t="s">
        <v>293</v>
      </c>
      <c r="AQ24" s="735"/>
      <c r="AR24" s="735"/>
      <c r="AS24" s="735"/>
      <c r="AT24" s="735"/>
      <c r="AU24" s="735"/>
      <c r="AV24" s="735"/>
      <c r="AW24" s="735"/>
      <c r="AX24" s="735"/>
      <c r="AY24" s="735"/>
      <c r="AZ24" s="735"/>
      <c r="BA24" s="735"/>
      <c r="BB24" s="735"/>
      <c r="BC24" s="735"/>
      <c r="BD24" s="735"/>
      <c r="BE24" s="735"/>
      <c r="BF24" s="736"/>
      <c r="BG24" s="657" t="s">
        <v>239</v>
      </c>
      <c r="BH24" s="658"/>
      <c r="BI24" s="658"/>
      <c r="BJ24" s="658"/>
      <c r="BK24" s="658"/>
      <c r="BL24" s="658"/>
      <c r="BM24" s="658"/>
      <c r="BN24" s="659"/>
      <c r="BO24" s="695" t="s">
        <v>149</v>
      </c>
      <c r="BP24" s="695"/>
      <c r="BQ24" s="695"/>
      <c r="BR24" s="695"/>
      <c r="BS24" s="696" t="s">
        <v>149</v>
      </c>
      <c r="BT24" s="696"/>
      <c r="BU24" s="696"/>
      <c r="BV24" s="696"/>
      <c r="BW24" s="696"/>
      <c r="BX24" s="696"/>
      <c r="BY24" s="696"/>
      <c r="BZ24" s="696"/>
      <c r="CA24" s="696"/>
      <c r="CB24" s="731"/>
      <c r="CD24" s="712" t="s">
        <v>294</v>
      </c>
      <c r="CE24" s="713"/>
      <c r="CF24" s="713"/>
      <c r="CG24" s="713"/>
      <c r="CH24" s="713"/>
      <c r="CI24" s="713"/>
      <c r="CJ24" s="713"/>
      <c r="CK24" s="713"/>
      <c r="CL24" s="713"/>
      <c r="CM24" s="713"/>
      <c r="CN24" s="713"/>
      <c r="CO24" s="713"/>
      <c r="CP24" s="713"/>
      <c r="CQ24" s="714"/>
      <c r="CR24" s="709">
        <v>1459133</v>
      </c>
      <c r="CS24" s="710"/>
      <c r="CT24" s="710"/>
      <c r="CU24" s="710"/>
      <c r="CV24" s="710"/>
      <c r="CW24" s="710"/>
      <c r="CX24" s="710"/>
      <c r="CY24" s="738"/>
      <c r="CZ24" s="739">
        <v>15.6</v>
      </c>
      <c r="DA24" s="721"/>
      <c r="DB24" s="721"/>
      <c r="DC24" s="741"/>
      <c r="DD24" s="737">
        <v>1152803</v>
      </c>
      <c r="DE24" s="710"/>
      <c r="DF24" s="710"/>
      <c r="DG24" s="710"/>
      <c r="DH24" s="710"/>
      <c r="DI24" s="710"/>
      <c r="DJ24" s="710"/>
      <c r="DK24" s="738"/>
      <c r="DL24" s="737">
        <v>1131918</v>
      </c>
      <c r="DM24" s="710"/>
      <c r="DN24" s="710"/>
      <c r="DO24" s="710"/>
      <c r="DP24" s="710"/>
      <c r="DQ24" s="710"/>
      <c r="DR24" s="710"/>
      <c r="DS24" s="710"/>
      <c r="DT24" s="710"/>
      <c r="DU24" s="710"/>
      <c r="DV24" s="738"/>
      <c r="DW24" s="739">
        <v>34.4</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3773540</v>
      </c>
      <c r="S25" s="658"/>
      <c r="T25" s="658"/>
      <c r="U25" s="658"/>
      <c r="V25" s="658"/>
      <c r="W25" s="658"/>
      <c r="X25" s="658"/>
      <c r="Y25" s="659"/>
      <c r="Z25" s="695">
        <v>38.6</v>
      </c>
      <c r="AA25" s="695"/>
      <c r="AB25" s="695"/>
      <c r="AC25" s="695"/>
      <c r="AD25" s="696">
        <v>3286615</v>
      </c>
      <c r="AE25" s="696"/>
      <c r="AF25" s="696"/>
      <c r="AG25" s="696"/>
      <c r="AH25" s="696"/>
      <c r="AI25" s="696"/>
      <c r="AJ25" s="696"/>
      <c r="AK25" s="696"/>
      <c r="AL25" s="660">
        <v>100</v>
      </c>
      <c r="AM25" s="661"/>
      <c r="AN25" s="661"/>
      <c r="AO25" s="697"/>
      <c r="AP25" s="654" t="s">
        <v>296</v>
      </c>
      <c r="AQ25" s="735"/>
      <c r="AR25" s="735"/>
      <c r="AS25" s="735"/>
      <c r="AT25" s="735"/>
      <c r="AU25" s="735"/>
      <c r="AV25" s="735"/>
      <c r="AW25" s="735"/>
      <c r="AX25" s="735"/>
      <c r="AY25" s="735"/>
      <c r="AZ25" s="735"/>
      <c r="BA25" s="735"/>
      <c r="BB25" s="735"/>
      <c r="BC25" s="735"/>
      <c r="BD25" s="735"/>
      <c r="BE25" s="735"/>
      <c r="BF25" s="736"/>
      <c r="BG25" s="657">
        <v>483109</v>
      </c>
      <c r="BH25" s="658"/>
      <c r="BI25" s="658"/>
      <c r="BJ25" s="658"/>
      <c r="BK25" s="658"/>
      <c r="BL25" s="658"/>
      <c r="BM25" s="658"/>
      <c r="BN25" s="659"/>
      <c r="BO25" s="695">
        <v>13.6</v>
      </c>
      <c r="BP25" s="695"/>
      <c r="BQ25" s="695"/>
      <c r="BR25" s="695"/>
      <c r="BS25" s="696" t="s">
        <v>149</v>
      </c>
      <c r="BT25" s="696"/>
      <c r="BU25" s="696"/>
      <c r="BV25" s="696"/>
      <c r="BW25" s="696"/>
      <c r="BX25" s="696"/>
      <c r="BY25" s="696"/>
      <c r="BZ25" s="696"/>
      <c r="CA25" s="696"/>
      <c r="CB25" s="731"/>
      <c r="CD25" s="654" t="s">
        <v>297</v>
      </c>
      <c r="CE25" s="655"/>
      <c r="CF25" s="655"/>
      <c r="CG25" s="655"/>
      <c r="CH25" s="655"/>
      <c r="CI25" s="655"/>
      <c r="CJ25" s="655"/>
      <c r="CK25" s="655"/>
      <c r="CL25" s="655"/>
      <c r="CM25" s="655"/>
      <c r="CN25" s="655"/>
      <c r="CO25" s="655"/>
      <c r="CP25" s="655"/>
      <c r="CQ25" s="656"/>
      <c r="CR25" s="657">
        <v>1057201</v>
      </c>
      <c r="CS25" s="670"/>
      <c r="CT25" s="670"/>
      <c r="CU25" s="670"/>
      <c r="CV25" s="670"/>
      <c r="CW25" s="670"/>
      <c r="CX25" s="670"/>
      <c r="CY25" s="671"/>
      <c r="CZ25" s="660">
        <v>11.3</v>
      </c>
      <c r="DA25" s="672"/>
      <c r="DB25" s="672"/>
      <c r="DC25" s="673"/>
      <c r="DD25" s="663">
        <v>943345</v>
      </c>
      <c r="DE25" s="670"/>
      <c r="DF25" s="670"/>
      <c r="DG25" s="670"/>
      <c r="DH25" s="670"/>
      <c r="DI25" s="670"/>
      <c r="DJ25" s="670"/>
      <c r="DK25" s="671"/>
      <c r="DL25" s="663">
        <v>933845</v>
      </c>
      <c r="DM25" s="670"/>
      <c r="DN25" s="670"/>
      <c r="DO25" s="670"/>
      <c r="DP25" s="670"/>
      <c r="DQ25" s="670"/>
      <c r="DR25" s="670"/>
      <c r="DS25" s="670"/>
      <c r="DT25" s="670"/>
      <c r="DU25" s="670"/>
      <c r="DV25" s="671"/>
      <c r="DW25" s="660">
        <v>28.4</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v>815</v>
      </c>
      <c r="S26" s="658"/>
      <c r="T26" s="658"/>
      <c r="U26" s="658"/>
      <c r="V26" s="658"/>
      <c r="W26" s="658"/>
      <c r="X26" s="658"/>
      <c r="Y26" s="659"/>
      <c r="Z26" s="695">
        <v>0</v>
      </c>
      <c r="AA26" s="695"/>
      <c r="AB26" s="695"/>
      <c r="AC26" s="695"/>
      <c r="AD26" s="696">
        <v>815</v>
      </c>
      <c r="AE26" s="696"/>
      <c r="AF26" s="696"/>
      <c r="AG26" s="696"/>
      <c r="AH26" s="696"/>
      <c r="AI26" s="696"/>
      <c r="AJ26" s="696"/>
      <c r="AK26" s="696"/>
      <c r="AL26" s="660">
        <v>0</v>
      </c>
      <c r="AM26" s="661"/>
      <c r="AN26" s="661"/>
      <c r="AO26" s="697"/>
      <c r="AP26" s="654" t="s">
        <v>299</v>
      </c>
      <c r="AQ26" s="735"/>
      <c r="AR26" s="735"/>
      <c r="AS26" s="735"/>
      <c r="AT26" s="735"/>
      <c r="AU26" s="735"/>
      <c r="AV26" s="735"/>
      <c r="AW26" s="735"/>
      <c r="AX26" s="735"/>
      <c r="AY26" s="735"/>
      <c r="AZ26" s="735"/>
      <c r="BA26" s="735"/>
      <c r="BB26" s="735"/>
      <c r="BC26" s="735"/>
      <c r="BD26" s="735"/>
      <c r="BE26" s="735"/>
      <c r="BF26" s="736"/>
      <c r="BG26" s="657" t="s">
        <v>239</v>
      </c>
      <c r="BH26" s="658"/>
      <c r="BI26" s="658"/>
      <c r="BJ26" s="658"/>
      <c r="BK26" s="658"/>
      <c r="BL26" s="658"/>
      <c r="BM26" s="658"/>
      <c r="BN26" s="659"/>
      <c r="BO26" s="695" t="s">
        <v>140</v>
      </c>
      <c r="BP26" s="695"/>
      <c r="BQ26" s="695"/>
      <c r="BR26" s="695"/>
      <c r="BS26" s="696" t="s">
        <v>149</v>
      </c>
      <c r="BT26" s="696"/>
      <c r="BU26" s="696"/>
      <c r="BV26" s="696"/>
      <c r="BW26" s="696"/>
      <c r="BX26" s="696"/>
      <c r="BY26" s="696"/>
      <c r="BZ26" s="696"/>
      <c r="CA26" s="696"/>
      <c r="CB26" s="731"/>
      <c r="CD26" s="654" t="s">
        <v>300</v>
      </c>
      <c r="CE26" s="655"/>
      <c r="CF26" s="655"/>
      <c r="CG26" s="655"/>
      <c r="CH26" s="655"/>
      <c r="CI26" s="655"/>
      <c r="CJ26" s="655"/>
      <c r="CK26" s="655"/>
      <c r="CL26" s="655"/>
      <c r="CM26" s="655"/>
      <c r="CN26" s="655"/>
      <c r="CO26" s="655"/>
      <c r="CP26" s="655"/>
      <c r="CQ26" s="656"/>
      <c r="CR26" s="657">
        <v>674434</v>
      </c>
      <c r="CS26" s="658"/>
      <c r="CT26" s="658"/>
      <c r="CU26" s="658"/>
      <c r="CV26" s="658"/>
      <c r="CW26" s="658"/>
      <c r="CX26" s="658"/>
      <c r="CY26" s="659"/>
      <c r="CZ26" s="660">
        <v>7.2</v>
      </c>
      <c r="DA26" s="672"/>
      <c r="DB26" s="672"/>
      <c r="DC26" s="673"/>
      <c r="DD26" s="663">
        <v>583176</v>
      </c>
      <c r="DE26" s="658"/>
      <c r="DF26" s="658"/>
      <c r="DG26" s="658"/>
      <c r="DH26" s="658"/>
      <c r="DI26" s="658"/>
      <c r="DJ26" s="658"/>
      <c r="DK26" s="659"/>
      <c r="DL26" s="663" t="s">
        <v>239</v>
      </c>
      <c r="DM26" s="658"/>
      <c r="DN26" s="658"/>
      <c r="DO26" s="658"/>
      <c r="DP26" s="658"/>
      <c r="DQ26" s="658"/>
      <c r="DR26" s="658"/>
      <c r="DS26" s="658"/>
      <c r="DT26" s="658"/>
      <c r="DU26" s="658"/>
      <c r="DV26" s="659"/>
      <c r="DW26" s="660" t="s">
        <v>149</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11166</v>
      </c>
      <c r="S27" s="658"/>
      <c r="T27" s="658"/>
      <c r="U27" s="658"/>
      <c r="V27" s="658"/>
      <c r="W27" s="658"/>
      <c r="X27" s="658"/>
      <c r="Y27" s="659"/>
      <c r="Z27" s="695">
        <v>0.1</v>
      </c>
      <c r="AA27" s="695"/>
      <c r="AB27" s="695"/>
      <c r="AC27" s="695"/>
      <c r="AD27" s="696" t="s">
        <v>149</v>
      </c>
      <c r="AE27" s="696"/>
      <c r="AF27" s="696"/>
      <c r="AG27" s="696"/>
      <c r="AH27" s="696"/>
      <c r="AI27" s="696"/>
      <c r="AJ27" s="696"/>
      <c r="AK27" s="696"/>
      <c r="AL27" s="660" t="s">
        <v>140</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3553595</v>
      </c>
      <c r="BH27" s="658"/>
      <c r="BI27" s="658"/>
      <c r="BJ27" s="658"/>
      <c r="BK27" s="658"/>
      <c r="BL27" s="658"/>
      <c r="BM27" s="658"/>
      <c r="BN27" s="659"/>
      <c r="BO27" s="695">
        <v>100</v>
      </c>
      <c r="BP27" s="695"/>
      <c r="BQ27" s="695"/>
      <c r="BR27" s="695"/>
      <c r="BS27" s="696" t="s">
        <v>239</v>
      </c>
      <c r="BT27" s="696"/>
      <c r="BU27" s="696"/>
      <c r="BV27" s="696"/>
      <c r="BW27" s="696"/>
      <c r="BX27" s="696"/>
      <c r="BY27" s="696"/>
      <c r="BZ27" s="696"/>
      <c r="CA27" s="696"/>
      <c r="CB27" s="731"/>
      <c r="CD27" s="654" t="s">
        <v>303</v>
      </c>
      <c r="CE27" s="655"/>
      <c r="CF27" s="655"/>
      <c r="CG27" s="655"/>
      <c r="CH27" s="655"/>
      <c r="CI27" s="655"/>
      <c r="CJ27" s="655"/>
      <c r="CK27" s="655"/>
      <c r="CL27" s="655"/>
      <c r="CM27" s="655"/>
      <c r="CN27" s="655"/>
      <c r="CO27" s="655"/>
      <c r="CP27" s="655"/>
      <c r="CQ27" s="656"/>
      <c r="CR27" s="657">
        <v>398027</v>
      </c>
      <c r="CS27" s="670"/>
      <c r="CT27" s="670"/>
      <c r="CU27" s="670"/>
      <c r="CV27" s="670"/>
      <c r="CW27" s="670"/>
      <c r="CX27" s="670"/>
      <c r="CY27" s="671"/>
      <c r="CZ27" s="660">
        <v>4.3</v>
      </c>
      <c r="DA27" s="672"/>
      <c r="DB27" s="672"/>
      <c r="DC27" s="673"/>
      <c r="DD27" s="663">
        <v>205553</v>
      </c>
      <c r="DE27" s="670"/>
      <c r="DF27" s="670"/>
      <c r="DG27" s="670"/>
      <c r="DH27" s="670"/>
      <c r="DI27" s="670"/>
      <c r="DJ27" s="670"/>
      <c r="DK27" s="671"/>
      <c r="DL27" s="663">
        <v>198068</v>
      </c>
      <c r="DM27" s="670"/>
      <c r="DN27" s="670"/>
      <c r="DO27" s="670"/>
      <c r="DP27" s="670"/>
      <c r="DQ27" s="670"/>
      <c r="DR27" s="670"/>
      <c r="DS27" s="670"/>
      <c r="DT27" s="670"/>
      <c r="DU27" s="670"/>
      <c r="DV27" s="671"/>
      <c r="DW27" s="660">
        <v>6</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62879</v>
      </c>
      <c r="S28" s="658"/>
      <c r="T28" s="658"/>
      <c r="U28" s="658"/>
      <c r="V28" s="658"/>
      <c r="W28" s="658"/>
      <c r="X28" s="658"/>
      <c r="Y28" s="659"/>
      <c r="Z28" s="695">
        <v>0.6</v>
      </c>
      <c r="AA28" s="695"/>
      <c r="AB28" s="695"/>
      <c r="AC28" s="695"/>
      <c r="AD28" s="696" t="s">
        <v>149</v>
      </c>
      <c r="AE28" s="696"/>
      <c r="AF28" s="696"/>
      <c r="AG28" s="696"/>
      <c r="AH28" s="696"/>
      <c r="AI28" s="696"/>
      <c r="AJ28" s="696"/>
      <c r="AK28" s="696"/>
      <c r="AL28" s="660" t="s">
        <v>140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3905</v>
      </c>
      <c r="CS28" s="658"/>
      <c r="CT28" s="658"/>
      <c r="CU28" s="658"/>
      <c r="CV28" s="658"/>
      <c r="CW28" s="658"/>
      <c r="CX28" s="658"/>
      <c r="CY28" s="659"/>
      <c r="CZ28" s="660">
        <v>0</v>
      </c>
      <c r="DA28" s="672"/>
      <c r="DB28" s="672"/>
      <c r="DC28" s="673"/>
      <c r="DD28" s="663">
        <v>3905</v>
      </c>
      <c r="DE28" s="658"/>
      <c r="DF28" s="658"/>
      <c r="DG28" s="658"/>
      <c r="DH28" s="658"/>
      <c r="DI28" s="658"/>
      <c r="DJ28" s="658"/>
      <c r="DK28" s="659"/>
      <c r="DL28" s="663">
        <v>5</v>
      </c>
      <c r="DM28" s="658"/>
      <c r="DN28" s="658"/>
      <c r="DO28" s="658"/>
      <c r="DP28" s="658"/>
      <c r="DQ28" s="658"/>
      <c r="DR28" s="658"/>
      <c r="DS28" s="658"/>
      <c r="DT28" s="658"/>
      <c r="DU28" s="658"/>
      <c r="DV28" s="659"/>
      <c r="DW28" s="660">
        <v>0</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2540</v>
      </c>
      <c r="S29" s="658"/>
      <c r="T29" s="658"/>
      <c r="U29" s="658"/>
      <c r="V29" s="658"/>
      <c r="W29" s="658"/>
      <c r="X29" s="658"/>
      <c r="Y29" s="659"/>
      <c r="Z29" s="695">
        <v>0</v>
      </c>
      <c r="AA29" s="695"/>
      <c r="AB29" s="695"/>
      <c r="AC29" s="695"/>
      <c r="AD29" s="696" t="s">
        <v>149</v>
      </c>
      <c r="AE29" s="696"/>
      <c r="AF29" s="696"/>
      <c r="AG29" s="696"/>
      <c r="AH29" s="696"/>
      <c r="AI29" s="696"/>
      <c r="AJ29" s="696"/>
      <c r="AK29" s="696"/>
      <c r="AL29" s="660" t="s">
        <v>239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307</v>
      </c>
      <c r="CE29" s="677"/>
      <c r="CF29" s="654" t="s">
        <v>308</v>
      </c>
      <c r="CG29" s="655"/>
      <c r="CH29" s="655"/>
      <c r="CI29" s="655"/>
      <c r="CJ29" s="655"/>
      <c r="CK29" s="655"/>
      <c r="CL29" s="655"/>
      <c r="CM29" s="655"/>
      <c r="CN29" s="655"/>
      <c r="CO29" s="655"/>
      <c r="CP29" s="655"/>
      <c r="CQ29" s="656"/>
      <c r="CR29" s="657">
        <v>3900</v>
      </c>
      <c r="CS29" s="670"/>
      <c r="CT29" s="670"/>
      <c r="CU29" s="670"/>
      <c r="CV29" s="670"/>
      <c r="CW29" s="670"/>
      <c r="CX29" s="670"/>
      <c r="CY29" s="671"/>
      <c r="CZ29" s="660">
        <v>0</v>
      </c>
      <c r="DA29" s="672"/>
      <c r="DB29" s="672"/>
      <c r="DC29" s="673"/>
      <c r="DD29" s="663">
        <v>3900</v>
      </c>
      <c r="DE29" s="670"/>
      <c r="DF29" s="670"/>
      <c r="DG29" s="670"/>
      <c r="DH29" s="670"/>
      <c r="DI29" s="670"/>
      <c r="DJ29" s="670"/>
      <c r="DK29" s="671"/>
      <c r="DL29" s="663" t="s">
        <v>149</v>
      </c>
      <c r="DM29" s="670"/>
      <c r="DN29" s="670"/>
      <c r="DO29" s="670"/>
      <c r="DP29" s="670"/>
      <c r="DQ29" s="670"/>
      <c r="DR29" s="670"/>
      <c r="DS29" s="670"/>
      <c r="DT29" s="670"/>
      <c r="DU29" s="670"/>
      <c r="DV29" s="671"/>
      <c r="DW29" s="660" t="s">
        <v>239</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1723107</v>
      </c>
      <c r="S30" s="658"/>
      <c r="T30" s="658"/>
      <c r="U30" s="658"/>
      <c r="V30" s="658"/>
      <c r="W30" s="658"/>
      <c r="X30" s="658"/>
      <c r="Y30" s="659"/>
      <c r="Z30" s="695">
        <v>17.600000000000001</v>
      </c>
      <c r="AA30" s="695"/>
      <c r="AB30" s="695"/>
      <c r="AC30" s="695"/>
      <c r="AD30" s="696" t="s">
        <v>239</v>
      </c>
      <c r="AE30" s="696"/>
      <c r="AF30" s="696"/>
      <c r="AG30" s="696"/>
      <c r="AH30" s="696"/>
      <c r="AI30" s="696"/>
      <c r="AJ30" s="696"/>
      <c r="AK30" s="696"/>
      <c r="AL30" s="660" t="s">
        <v>149</v>
      </c>
      <c r="AM30" s="661"/>
      <c r="AN30" s="661"/>
      <c r="AO30" s="697"/>
      <c r="AP30" s="715" t="s">
        <v>225</v>
      </c>
      <c r="AQ30" s="716"/>
      <c r="AR30" s="716"/>
      <c r="AS30" s="716"/>
      <c r="AT30" s="716"/>
      <c r="AU30" s="716"/>
      <c r="AV30" s="716"/>
      <c r="AW30" s="716"/>
      <c r="AX30" s="716"/>
      <c r="AY30" s="716"/>
      <c r="AZ30" s="716"/>
      <c r="BA30" s="716"/>
      <c r="BB30" s="716"/>
      <c r="BC30" s="716"/>
      <c r="BD30" s="716"/>
      <c r="BE30" s="716"/>
      <c r="BF30" s="717"/>
      <c r="BG30" s="715" t="s">
        <v>310</v>
      </c>
      <c r="BH30" s="729"/>
      <c r="BI30" s="729"/>
      <c r="BJ30" s="729"/>
      <c r="BK30" s="729"/>
      <c r="BL30" s="729"/>
      <c r="BM30" s="729"/>
      <c r="BN30" s="729"/>
      <c r="BO30" s="729"/>
      <c r="BP30" s="729"/>
      <c r="BQ30" s="730"/>
      <c r="BR30" s="715" t="s">
        <v>311</v>
      </c>
      <c r="BS30" s="729"/>
      <c r="BT30" s="729"/>
      <c r="BU30" s="729"/>
      <c r="BV30" s="729"/>
      <c r="BW30" s="729"/>
      <c r="BX30" s="729"/>
      <c r="BY30" s="729"/>
      <c r="BZ30" s="729"/>
      <c r="CA30" s="729"/>
      <c r="CB30" s="730"/>
      <c r="CD30" s="678"/>
      <c r="CE30" s="679"/>
      <c r="CF30" s="654" t="s">
        <v>312</v>
      </c>
      <c r="CG30" s="655"/>
      <c r="CH30" s="655"/>
      <c r="CI30" s="655"/>
      <c r="CJ30" s="655"/>
      <c r="CK30" s="655"/>
      <c r="CL30" s="655"/>
      <c r="CM30" s="655"/>
      <c r="CN30" s="655"/>
      <c r="CO30" s="655"/>
      <c r="CP30" s="655"/>
      <c r="CQ30" s="656"/>
      <c r="CR30" s="657">
        <v>3900</v>
      </c>
      <c r="CS30" s="658"/>
      <c r="CT30" s="658"/>
      <c r="CU30" s="658"/>
      <c r="CV30" s="658"/>
      <c r="CW30" s="658"/>
      <c r="CX30" s="658"/>
      <c r="CY30" s="659"/>
      <c r="CZ30" s="660">
        <v>0</v>
      </c>
      <c r="DA30" s="672"/>
      <c r="DB30" s="672"/>
      <c r="DC30" s="673"/>
      <c r="DD30" s="663">
        <v>3900</v>
      </c>
      <c r="DE30" s="658"/>
      <c r="DF30" s="658"/>
      <c r="DG30" s="658"/>
      <c r="DH30" s="658"/>
      <c r="DI30" s="658"/>
      <c r="DJ30" s="658"/>
      <c r="DK30" s="659"/>
      <c r="DL30" s="663" t="s">
        <v>239</v>
      </c>
      <c r="DM30" s="658"/>
      <c r="DN30" s="658"/>
      <c r="DO30" s="658"/>
      <c r="DP30" s="658"/>
      <c r="DQ30" s="658"/>
      <c r="DR30" s="658"/>
      <c r="DS30" s="658"/>
      <c r="DT30" s="658"/>
      <c r="DU30" s="658"/>
      <c r="DV30" s="659"/>
      <c r="DW30" s="660" t="s">
        <v>239</v>
      </c>
      <c r="DX30" s="672"/>
      <c r="DY30" s="672"/>
      <c r="DZ30" s="672"/>
      <c r="EA30" s="672"/>
      <c r="EB30" s="672"/>
      <c r="EC30" s="684"/>
    </row>
    <row r="31" spans="2:133" ht="11.25" customHeight="1" x14ac:dyDescent="0.15">
      <c r="B31" s="732" t="s">
        <v>313</v>
      </c>
      <c r="C31" s="733"/>
      <c r="D31" s="733"/>
      <c r="E31" s="733"/>
      <c r="F31" s="733"/>
      <c r="G31" s="733"/>
      <c r="H31" s="733"/>
      <c r="I31" s="733"/>
      <c r="J31" s="733"/>
      <c r="K31" s="733"/>
      <c r="L31" s="733"/>
      <c r="M31" s="733"/>
      <c r="N31" s="733"/>
      <c r="O31" s="733"/>
      <c r="P31" s="733"/>
      <c r="Q31" s="734"/>
      <c r="R31" s="657" t="s">
        <v>239</v>
      </c>
      <c r="S31" s="658"/>
      <c r="T31" s="658"/>
      <c r="U31" s="658"/>
      <c r="V31" s="658"/>
      <c r="W31" s="658"/>
      <c r="X31" s="658"/>
      <c r="Y31" s="659"/>
      <c r="Z31" s="695" t="s">
        <v>149</v>
      </c>
      <c r="AA31" s="695"/>
      <c r="AB31" s="695"/>
      <c r="AC31" s="695"/>
      <c r="AD31" s="696" t="s">
        <v>239</v>
      </c>
      <c r="AE31" s="696"/>
      <c r="AF31" s="696"/>
      <c r="AG31" s="696"/>
      <c r="AH31" s="696"/>
      <c r="AI31" s="696"/>
      <c r="AJ31" s="696"/>
      <c r="AK31" s="696"/>
      <c r="AL31" s="660" t="s">
        <v>239</v>
      </c>
      <c r="AM31" s="661"/>
      <c r="AN31" s="661"/>
      <c r="AO31" s="697"/>
      <c r="AP31" s="723" t="s">
        <v>314</v>
      </c>
      <c r="AQ31" s="724"/>
      <c r="AR31" s="724"/>
      <c r="AS31" s="724"/>
      <c r="AT31" s="725" t="s">
        <v>315</v>
      </c>
      <c r="AU31" s="218"/>
      <c r="AV31" s="218"/>
      <c r="AW31" s="218"/>
      <c r="AX31" s="712" t="s">
        <v>191</v>
      </c>
      <c r="AY31" s="713"/>
      <c r="AZ31" s="713"/>
      <c r="BA31" s="713"/>
      <c r="BB31" s="713"/>
      <c r="BC31" s="713"/>
      <c r="BD31" s="713"/>
      <c r="BE31" s="713"/>
      <c r="BF31" s="714"/>
      <c r="BG31" s="719">
        <v>99.9</v>
      </c>
      <c r="BH31" s="720"/>
      <c r="BI31" s="720"/>
      <c r="BJ31" s="720"/>
      <c r="BK31" s="720"/>
      <c r="BL31" s="720"/>
      <c r="BM31" s="721">
        <v>99.5</v>
      </c>
      <c r="BN31" s="720"/>
      <c r="BO31" s="720"/>
      <c r="BP31" s="720"/>
      <c r="BQ31" s="722"/>
      <c r="BR31" s="719">
        <v>99.9</v>
      </c>
      <c r="BS31" s="720"/>
      <c r="BT31" s="720"/>
      <c r="BU31" s="720"/>
      <c r="BV31" s="720"/>
      <c r="BW31" s="720"/>
      <c r="BX31" s="721">
        <v>99.5</v>
      </c>
      <c r="BY31" s="720"/>
      <c r="BZ31" s="720"/>
      <c r="CA31" s="720"/>
      <c r="CB31" s="722"/>
      <c r="CD31" s="678"/>
      <c r="CE31" s="679"/>
      <c r="CF31" s="654" t="s">
        <v>316</v>
      </c>
      <c r="CG31" s="655"/>
      <c r="CH31" s="655"/>
      <c r="CI31" s="655"/>
      <c r="CJ31" s="655"/>
      <c r="CK31" s="655"/>
      <c r="CL31" s="655"/>
      <c r="CM31" s="655"/>
      <c r="CN31" s="655"/>
      <c r="CO31" s="655"/>
      <c r="CP31" s="655"/>
      <c r="CQ31" s="656"/>
      <c r="CR31" s="657" t="s">
        <v>239</v>
      </c>
      <c r="CS31" s="670"/>
      <c r="CT31" s="670"/>
      <c r="CU31" s="670"/>
      <c r="CV31" s="670"/>
      <c r="CW31" s="670"/>
      <c r="CX31" s="670"/>
      <c r="CY31" s="671"/>
      <c r="CZ31" s="660" t="s">
        <v>239</v>
      </c>
      <c r="DA31" s="672"/>
      <c r="DB31" s="672"/>
      <c r="DC31" s="673"/>
      <c r="DD31" s="663" t="s">
        <v>239</v>
      </c>
      <c r="DE31" s="670"/>
      <c r="DF31" s="670"/>
      <c r="DG31" s="670"/>
      <c r="DH31" s="670"/>
      <c r="DI31" s="670"/>
      <c r="DJ31" s="670"/>
      <c r="DK31" s="671"/>
      <c r="DL31" s="663" t="s">
        <v>149</v>
      </c>
      <c r="DM31" s="670"/>
      <c r="DN31" s="670"/>
      <c r="DO31" s="670"/>
      <c r="DP31" s="670"/>
      <c r="DQ31" s="670"/>
      <c r="DR31" s="670"/>
      <c r="DS31" s="670"/>
      <c r="DT31" s="670"/>
      <c r="DU31" s="670"/>
      <c r="DV31" s="671"/>
      <c r="DW31" s="660" t="s">
        <v>140</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621892</v>
      </c>
      <c r="S32" s="658"/>
      <c r="T32" s="658"/>
      <c r="U32" s="658"/>
      <c r="V32" s="658"/>
      <c r="W32" s="658"/>
      <c r="X32" s="658"/>
      <c r="Y32" s="659"/>
      <c r="Z32" s="695">
        <v>6.4</v>
      </c>
      <c r="AA32" s="695"/>
      <c r="AB32" s="695"/>
      <c r="AC32" s="695"/>
      <c r="AD32" s="696" t="s">
        <v>149</v>
      </c>
      <c r="AE32" s="696"/>
      <c r="AF32" s="696"/>
      <c r="AG32" s="696"/>
      <c r="AH32" s="696"/>
      <c r="AI32" s="696"/>
      <c r="AJ32" s="696"/>
      <c r="AK32" s="696"/>
      <c r="AL32" s="660" t="s">
        <v>149</v>
      </c>
      <c r="AM32" s="661"/>
      <c r="AN32" s="661"/>
      <c r="AO32" s="697"/>
      <c r="AP32" s="698"/>
      <c r="AQ32" s="699"/>
      <c r="AR32" s="699"/>
      <c r="AS32" s="699"/>
      <c r="AT32" s="726"/>
      <c r="AU32" s="214" t="s">
        <v>318</v>
      </c>
      <c r="AX32" s="654" t="s">
        <v>319</v>
      </c>
      <c r="AY32" s="655"/>
      <c r="AZ32" s="655"/>
      <c r="BA32" s="655"/>
      <c r="BB32" s="655"/>
      <c r="BC32" s="655"/>
      <c r="BD32" s="655"/>
      <c r="BE32" s="655"/>
      <c r="BF32" s="656"/>
      <c r="BG32" s="728">
        <v>99.5</v>
      </c>
      <c r="BH32" s="670"/>
      <c r="BI32" s="670"/>
      <c r="BJ32" s="670"/>
      <c r="BK32" s="670"/>
      <c r="BL32" s="670"/>
      <c r="BM32" s="661">
        <v>98.7</v>
      </c>
      <c r="BN32" s="670"/>
      <c r="BO32" s="670"/>
      <c r="BP32" s="670"/>
      <c r="BQ32" s="693"/>
      <c r="BR32" s="728">
        <v>99.2</v>
      </c>
      <c r="BS32" s="670"/>
      <c r="BT32" s="670"/>
      <c r="BU32" s="670"/>
      <c r="BV32" s="670"/>
      <c r="BW32" s="670"/>
      <c r="BX32" s="661">
        <v>98.5</v>
      </c>
      <c r="BY32" s="670"/>
      <c r="BZ32" s="670"/>
      <c r="CA32" s="670"/>
      <c r="CB32" s="693"/>
      <c r="CD32" s="680"/>
      <c r="CE32" s="681"/>
      <c r="CF32" s="654" t="s">
        <v>320</v>
      </c>
      <c r="CG32" s="655"/>
      <c r="CH32" s="655"/>
      <c r="CI32" s="655"/>
      <c r="CJ32" s="655"/>
      <c r="CK32" s="655"/>
      <c r="CL32" s="655"/>
      <c r="CM32" s="655"/>
      <c r="CN32" s="655"/>
      <c r="CO32" s="655"/>
      <c r="CP32" s="655"/>
      <c r="CQ32" s="656"/>
      <c r="CR32" s="657">
        <v>5</v>
      </c>
      <c r="CS32" s="658"/>
      <c r="CT32" s="658"/>
      <c r="CU32" s="658"/>
      <c r="CV32" s="658"/>
      <c r="CW32" s="658"/>
      <c r="CX32" s="658"/>
      <c r="CY32" s="659"/>
      <c r="CZ32" s="660">
        <v>0</v>
      </c>
      <c r="DA32" s="672"/>
      <c r="DB32" s="672"/>
      <c r="DC32" s="673"/>
      <c r="DD32" s="663">
        <v>5</v>
      </c>
      <c r="DE32" s="658"/>
      <c r="DF32" s="658"/>
      <c r="DG32" s="658"/>
      <c r="DH32" s="658"/>
      <c r="DI32" s="658"/>
      <c r="DJ32" s="658"/>
      <c r="DK32" s="659"/>
      <c r="DL32" s="663">
        <v>5</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32752</v>
      </c>
      <c r="S33" s="658"/>
      <c r="T33" s="658"/>
      <c r="U33" s="658"/>
      <c r="V33" s="658"/>
      <c r="W33" s="658"/>
      <c r="X33" s="658"/>
      <c r="Y33" s="659"/>
      <c r="Z33" s="695">
        <v>0.3</v>
      </c>
      <c r="AA33" s="695"/>
      <c r="AB33" s="695"/>
      <c r="AC33" s="695"/>
      <c r="AD33" s="696" t="s">
        <v>140</v>
      </c>
      <c r="AE33" s="696"/>
      <c r="AF33" s="696"/>
      <c r="AG33" s="696"/>
      <c r="AH33" s="696"/>
      <c r="AI33" s="696"/>
      <c r="AJ33" s="696"/>
      <c r="AK33" s="696"/>
      <c r="AL33" s="660" t="s">
        <v>239</v>
      </c>
      <c r="AM33" s="661"/>
      <c r="AN33" s="661"/>
      <c r="AO33" s="697"/>
      <c r="AP33" s="700"/>
      <c r="AQ33" s="701"/>
      <c r="AR33" s="701"/>
      <c r="AS33" s="701"/>
      <c r="AT33" s="727"/>
      <c r="AU33" s="219"/>
      <c r="AV33" s="219"/>
      <c r="AW33" s="219"/>
      <c r="AX33" s="638" t="s">
        <v>322</v>
      </c>
      <c r="AY33" s="639"/>
      <c r="AZ33" s="639"/>
      <c r="BA33" s="639"/>
      <c r="BB33" s="639"/>
      <c r="BC33" s="639"/>
      <c r="BD33" s="639"/>
      <c r="BE33" s="639"/>
      <c r="BF33" s="640"/>
      <c r="BG33" s="718">
        <v>99.9</v>
      </c>
      <c r="BH33" s="642"/>
      <c r="BI33" s="642"/>
      <c r="BJ33" s="642"/>
      <c r="BK33" s="642"/>
      <c r="BL33" s="642"/>
      <c r="BM33" s="688">
        <v>99.6</v>
      </c>
      <c r="BN33" s="642"/>
      <c r="BO33" s="642"/>
      <c r="BP33" s="642"/>
      <c r="BQ33" s="705"/>
      <c r="BR33" s="718">
        <v>99.9</v>
      </c>
      <c r="BS33" s="642"/>
      <c r="BT33" s="642"/>
      <c r="BU33" s="642"/>
      <c r="BV33" s="642"/>
      <c r="BW33" s="642"/>
      <c r="BX33" s="688">
        <v>99.5</v>
      </c>
      <c r="BY33" s="642"/>
      <c r="BZ33" s="642"/>
      <c r="CA33" s="642"/>
      <c r="CB33" s="705"/>
      <c r="CD33" s="654" t="s">
        <v>323</v>
      </c>
      <c r="CE33" s="655"/>
      <c r="CF33" s="655"/>
      <c r="CG33" s="655"/>
      <c r="CH33" s="655"/>
      <c r="CI33" s="655"/>
      <c r="CJ33" s="655"/>
      <c r="CK33" s="655"/>
      <c r="CL33" s="655"/>
      <c r="CM33" s="655"/>
      <c r="CN33" s="655"/>
      <c r="CO33" s="655"/>
      <c r="CP33" s="655"/>
      <c r="CQ33" s="656"/>
      <c r="CR33" s="657">
        <v>6806735</v>
      </c>
      <c r="CS33" s="670"/>
      <c r="CT33" s="670"/>
      <c r="CU33" s="670"/>
      <c r="CV33" s="670"/>
      <c r="CW33" s="670"/>
      <c r="CX33" s="670"/>
      <c r="CY33" s="671"/>
      <c r="CZ33" s="660">
        <v>73</v>
      </c>
      <c r="DA33" s="672"/>
      <c r="DB33" s="672"/>
      <c r="DC33" s="673"/>
      <c r="DD33" s="663">
        <v>3751854</v>
      </c>
      <c r="DE33" s="670"/>
      <c r="DF33" s="670"/>
      <c r="DG33" s="670"/>
      <c r="DH33" s="670"/>
      <c r="DI33" s="670"/>
      <c r="DJ33" s="670"/>
      <c r="DK33" s="671"/>
      <c r="DL33" s="663">
        <v>1679668</v>
      </c>
      <c r="DM33" s="670"/>
      <c r="DN33" s="670"/>
      <c r="DO33" s="670"/>
      <c r="DP33" s="670"/>
      <c r="DQ33" s="670"/>
      <c r="DR33" s="670"/>
      <c r="DS33" s="670"/>
      <c r="DT33" s="670"/>
      <c r="DU33" s="670"/>
      <c r="DV33" s="671"/>
      <c r="DW33" s="660">
        <v>51.1</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1794565</v>
      </c>
      <c r="S34" s="658"/>
      <c r="T34" s="658"/>
      <c r="U34" s="658"/>
      <c r="V34" s="658"/>
      <c r="W34" s="658"/>
      <c r="X34" s="658"/>
      <c r="Y34" s="659"/>
      <c r="Z34" s="695">
        <v>18.399999999999999</v>
      </c>
      <c r="AA34" s="695"/>
      <c r="AB34" s="695"/>
      <c r="AC34" s="695"/>
      <c r="AD34" s="696" t="s">
        <v>239</v>
      </c>
      <c r="AE34" s="696"/>
      <c r="AF34" s="696"/>
      <c r="AG34" s="696"/>
      <c r="AH34" s="696"/>
      <c r="AI34" s="696"/>
      <c r="AJ34" s="696"/>
      <c r="AK34" s="696"/>
      <c r="AL34" s="660" t="s">
        <v>239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2007897</v>
      </c>
      <c r="CS34" s="658"/>
      <c r="CT34" s="658"/>
      <c r="CU34" s="658"/>
      <c r="CV34" s="658"/>
      <c r="CW34" s="658"/>
      <c r="CX34" s="658"/>
      <c r="CY34" s="659"/>
      <c r="CZ34" s="660">
        <v>21.5</v>
      </c>
      <c r="DA34" s="672"/>
      <c r="DB34" s="672"/>
      <c r="DC34" s="673"/>
      <c r="DD34" s="663">
        <v>1047336</v>
      </c>
      <c r="DE34" s="658"/>
      <c r="DF34" s="658"/>
      <c r="DG34" s="658"/>
      <c r="DH34" s="658"/>
      <c r="DI34" s="658"/>
      <c r="DJ34" s="658"/>
      <c r="DK34" s="659"/>
      <c r="DL34" s="663">
        <v>896309</v>
      </c>
      <c r="DM34" s="658"/>
      <c r="DN34" s="658"/>
      <c r="DO34" s="658"/>
      <c r="DP34" s="658"/>
      <c r="DQ34" s="658"/>
      <c r="DR34" s="658"/>
      <c r="DS34" s="658"/>
      <c r="DT34" s="658"/>
      <c r="DU34" s="658"/>
      <c r="DV34" s="659"/>
      <c r="DW34" s="660">
        <v>27.3</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1113130</v>
      </c>
      <c r="S35" s="658"/>
      <c r="T35" s="658"/>
      <c r="U35" s="658"/>
      <c r="V35" s="658"/>
      <c r="W35" s="658"/>
      <c r="X35" s="658"/>
      <c r="Y35" s="659"/>
      <c r="Z35" s="695">
        <v>11.4</v>
      </c>
      <c r="AA35" s="695"/>
      <c r="AB35" s="695"/>
      <c r="AC35" s="695"/>
      <c r="AD35" s="696" t="s">
        <v>140</v>
      </c>
      <c r="AE35" s="696"/>
      <c r="AF35" s="696"/>
      <c r="AG35" s="696"/>
      <c r="AH35" s="696"/>
      <c r="AI35" s="696"/>
      <c r="AJ35" s="696"/>
      <c r="AK35" s="696"/>
      <c r="AL35" s="660" t="s">
        <v>140</v>
      </c>
      <c r="AM35" s="661"/>
      <c r="AN35" s="661"/>
      <c r="AO35" s="697"/>
      <c r="AP35" s="222"/>
      <c r="AQ35" s="715" t="s">
        <v>327</v>
      </c>
      <c r="AR35" s="716"/>
      <c r="AS35" s="716"/>
      <c r="AT35" s="716"/>
      <c r="AU35" s="716"/>
      <c r="AV35" s="716"/>
      <c r="AW35" s="716"/>
      <c r="AX35" s="716"/>
      <c r="AY35" s="716"/>
      <c r="AZ35" s="716"/>
      <c r="BA35" s="716"/>
      <c r="BB35" s="716"/>
      <c r="BC35" s="716"/>
      <c r="BD35" s="716"/>
      <c r="BE35" s="716"/>
      <c r="BF35" s="717"/>
      <c r="BG35" s="715" t="s">
        <v>328</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329</v>
      </c>
      <c r="CE35" s="655"/>
      <c r="CF35" s="655"/>
      <c r="CG35" s="655"/>
      <c r="CH35" s="655"/>
      <c r="CI35" s="655"/>
      <c r="CJ35" s="655"/>
      <c r="CK35" s="655"/>
      <c r="CL35" s="655"/>
      <c r="CM35" s="655"/>
      <c r="CN35" s="655"/>
      <c r="CO35" s="655"/>
      <c r="CP35" s="655"/>
      <c r="CQ35" s="656"/>
      <c r="CR35" s="657">
        <v>136282</v>
      </c>
      <c r="CS35" s="670"/>
      <c r="CT35" s="670"/>
      <c r="CU35" s="670"/>
      <c r="CV35" s="670"/>
      <c r="CW35" s="670"/>
      <c r="CX35" s="670"/>
      <c r="CY35" s="671"/>
      <c r="CZ35" s="660">
        <v>1.5</v>
      </c>
      <c r="DA35" s="672"/>
      <c r="DB35" s="672"/>
      <c r="DC35" s="673"/>
      <c r="DD35" s="663">
        <v>77511</v>
      </c>
      <c r="DE35" s="670"/>
      <c r="DF35" s="670"/>
      <c r="DG35" s="670"/>
      <c r="DH35" s="670"/>
      <c r="DI35" s="670"/>
      <c r="DJ35" s="670"/>
      <c r="DK35" s="671"/>
      <c r="DL35" s="663">
        <v>77511</v>
      </c>
      <c r="DM35" s="670"/>
      <c r="DN35" s="670"/>
      <c r="DO35" s="670"/>
      <c r="DP35" s="670"/>
      <c r="DQ35" s="670"/>
      <c r="DR35" s="670"/>
      <c r="DS35" s="670"/>
      <c r="DT35" s="670"/>
      <c r="DU35" s="670"/>
      <c r="DV35" s="671"/>
      <c r="DW35" s="660">
        <v>2.4</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402862</v>
      </c>
      <c r="S36" s="658"/>
      <c r="T36" s="658"/>
      <c r="U36" s="658"/>
      <c r="V36" s="658"/>
      <c r="W36" s="658"/>
      <c r="X36" s="658"/>
      <c r="Y36" s="659"/>
      <c r="Z36" s="695">
        <v>4.0999999999999996</v>
      </c>
      <c r="AA36" s="695"/>
      <c r="AB36" s="695"/>
      <c r="AC36" s="695"/>
      <c r="AD36" s="696" t="s">
        <v>239</v>
      </c>
      <c r="AE36" s="696"/>
      <c r="AF36" s="696"/>
      <c r="AG36" s="696"/>
      <c r="AH36" s="696"/>
      <c r="AI36" s="696"/>
      <c r="AJ36" s="696"/>
      <c r="AK36" s="696"/>
      <c r="AL36" s="660" t="s">
        <v>149</v>
      </c>
      <c r="AM36" s="661"/>
      <c r="AN36" s="661"/>
      <c r="AO36" s="697"/>
      <c r="AP36" s="222"/>
      <c r="AQ36" s="706" t="s">
        <v>331</v>
      </c>
      <c r="AR36" s="707"/>
      <c r="AS36" s="707"/>
      <c r="AT36" s="707"/>
      <c r="AU36" s="707"/>
      <c r="AV36" s="707"/>
      <c r="AW36" s="707"/>
      <c r="AX36" s="707"/>
      <c r="AY36" s="708"/>
      <c r="AZ36" s="709">
        <v>900219</v>
      </c>
      <c r="BA36" s="710"/>
      <c r="BB36" s="710"/>
      <c r="BC36" s="710"/>
      <c r="BD36" s="710"/>
      <c r="BE36" s="710"/>
      <c r="BF36" s="711"/>
      <c r="BG36" s="712" t="s">
        <v>332</v>
      </c>
      <c r="BH36" s="713"/>
      <c r="BI36" s="713"/>
      <c r="BJ36" s="713"/>
      <c r="BK36" s="713"/>
      <c r="BL36" s="713"/>
      <c r="BM36" s="713"/>
      <c r="BN36" s="713"/>
      <c r="BO36" s="713"/>
      <c r="BP36" s="713"/>
      <c r="BQ36" s="713"/>
      <c r="BR36" s="713"/>
      <c r="BS36" s="713"/>
      <c r="BT36" s="713"/>
      <c r="BU36" s="714"/>
      <c r="BV36" s="709">
        <v>96799</v>
      </c>
      <c r="BW36" s="710"/>
      <c r="BX36" s="710"/>
      <c r="BY36" s="710"/>
      <c r="BZ36" s="710"/>
      <c r="CA36" s="710"/>
      <c r="CB36" s="711"/>
      <c r="CD36" s="654" t="s">
        <v>333</v>
      </c>
      <c r="CE36" s="655"/>
      <c r="CF36" s="655"/>
      <c r="CG36" s="655"/>
      <c r="CH36" s="655"/>
      <c r="CI36" s="655"/>
      <c r="CJ36" s="655"/>
      <c r="CK36" s="655"/>
      <c r="CL36" s="655"/>
      <c r="CM36" s="655"/>
      <c r="CN36" s="655"/>
      <c r="CO36" s="655"/>
      <c r="CP36" s="655"/>
      <c r="CQ36" s="656"/>
      <c r="CR36" s="657">
        <v>1836076</v>
      </c>
      <c r="CS36" s="658"/>
      <c r="CT36" s="658"/>
      <c r="CU36" s="658"/>
      <c r="CV36" s="658"/>
      <c r="CW36" s="658"/>
      <c r="CX36" s="658"/>
      <c r="CY36" s="659"/>
      <c r="CZ36" s="660">
        <v>19.7</v>
      </c>
      <c r="DA36" s="672"/>
      <c r="DB36" s="672"/>
      <c r="DC36" s="673"/>
      <c r="DD36" s="663">
        <v>901789</v>
      </c>
      <c r="DE36" s="658"/>
      <c r="DF36" s="658"/>
      <c r="DG36" s="658"/>
      <c r="DH36" s="658"/>
      <c r="DI36" s="658"/>
      <c r="DJ36" s="658"/>
      <c r="DK36" s="659"/>
      <c r="DL36" s="663">
        <v>464387</v>
      </c>
      <c r="DM36" s="658"/>
      <c r="DN36" s="658"/>
      <c r="DO36" s="658"/>
      <c r="DP36" s="658"/>
      <c r="DQ36" s="658"/>
      <c r="DR36" s="658"/>
      <c r="DS36" s="658"/>
      <c r="DT36" s="658"/>
      <c r="DU36" s="658"/>
      <c r="DV36" s="659"/>
      <c r="DW36" s="660">
        <v>14.1</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238042</v>
      </c>
      <c r="S37" s="658"/>
      <c r="T37" s="658"/>
      <c r="U37" s="658"/>
      <c r="V37" s="658"/>
      <c r="W37" s="658"/>
      <c r="X37" s="658"/>
      <c r="Y37" s="659"/>
      <c r="Z37" s="695">
        <v>2.4</v>
      </c>
      <c r="AA37" s="695"/>
      <c r="AB37" s="695"/>
      <c r="AC37" s="695"/>
      <c r="AD37" s="696">
        <v>14</v>
      </c>
      <c r="AE37" s="696"/>
      <c r="AF37" s="696"/>
      <c r="AG37" s="696"/>
      <c r="AH37" s="696"/>
      <c r="AI37" s="696"/>
      <c r="AJ37" s="696"/>
      <c r="AK37" s="696"/>
      <c r="AL37" s="660">
        <v>0</v>
      </c>
      <c r="AM37" s="661"/>
      <c r="AN37" s="661"/>
      <c r="AO37" s="697"/>
      <c r="AQ37" s="690" t="s">
        <v>335</v>
      </c>
      <c r="AR37" s="691"/>
      <c r="AS37" s="691"/>
      <c r="AT37" s="691"/>
      <c r="AU37" s="691"/>
      <c r="AV37" s="691"/>
      <c r="AW37" s="691"/>
      <c r="AX37" s="691"/>
      <c r="AY37" s="692"/>
      <c r="AZ37" s="657">
        <v>367097</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63766</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1735</v>
      </c>
      <c r="CS37" s="670"/>
      <c r="CT37" s="670"/>
      <c r="CU37" s="670"/>
      <c r="CV37" s="670"/>
      <c r="CW37" s="670"/>
      <c r="CX37" s="670"/>
      <c r="CY37" s="671"/>
      <c r="CZ37" s="660">
        <v>0</v>
      </c>
      <c r="DA37" s="672"/>
      <c r="DB37" s="672"/>
      <c r="DC37" s="673"/>
      <c r="DD37" s="663">
        <v>1735</v>
      </c>
      <c r="DE37" s="670"/>
      <c r="DF37" s="670"/>
      <c r="DG37" s="670"/>
      <c r="DH37" s="670"/>
      <c r="DI37" s="670"/>
      <c r="DJ37" s="670"/>
      <c r="DK37" s="671"/>
      <c r="DL37" s="663">
        <v>1730</v>
      </c>
      <c r="DM37" s="670"/>
      <c r="DN37" s="670"/>
      <c r="DO37" s="670"/>
      <c r="DP37" s="670"/>
      <c r="DQ37" s="670"/>
      <c r="DR37" s="670"/>
      <c r="DS37" s="670"/>
      <c r="DT37" s="670"/>
      <c r="DU37" s="670"/>
      <c r="DV37" s="671"/>
      <c r="DW37" s="660">
        <v>0.1</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t="s">
        <v>239</v>
      </c>
      <c r="S38" s="658"/>
      <c r="T38" s="658"/>
      <c r="U38" s="658"/>
      <c r="V38" s="658"/>
      <c r="W38" s="658"/>
      <c r="X38" s="658"/>
      <c r="Y38" s="659"/>
      <c r="Z38" s="695" t="s">
        <v>239</v>
      </c>
      <c r="AA38" s="695"/>
      <c r="AB38" s="695"/>
      <c r="AC38" s="695"/>
      <c r="AD38" s="696" t="s">
        <v>239</v>
      </c>
      <c r="AE38" s="696"/>
      <c r="AF38" s="696"/>
      <c r="AG38" s="696"/>
      <c r="AH38" s="696"/>
      <c r="AI38" s="696"/>
      <c r="AJ38" s="696"/>
      <c r="AK38" s="696"/>
      <c r="AL38" s="660" t="s">
        <v>140</v>
      </c>
      <c r="AM38" s="661"/>
      <c r="AN38" s="661"/>
      <c r="AO38" s="697"/>
      <c r="AQ38" s="690" t="s">
        <v>339</v>
      </c>
      <c r="AR38" s="691"/>
      <c r="AS38" s="691"/>
      <c r="AT38" s="691"/>
      <c r="AU38" s="691"/>
      <c r="AV38" s="691"/>
      <c r="AW38" s="691"/>
      <c r="AX38" s="691"/>
      <c r="AY38" s="692"/>
      <c r="AZ38" s="657">
        <v>231829</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765</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533122</v>
      </c>
      <c r="CS38" s="658"/>
      <c r="CT38" s="658"/>
      <c r="CU38" s="658"/>
      <c r="CV38" s="658"/>
      <c r="CW38" s="658"/>
      <c r="CX38" s="658"/>
      <c r="CY38" s="659"/>
      <c r="CZ38" s="660">
        <v>5.7</v>
      </c>
      <c r="DA38" s="672"/>
      <c r="DB38" s="672"/>
      <c r="DC38" s="673"/>
      <c r="DD38" s="663">
        <v>468046</v>
      </c>
      <c r="DE38" s="658"/>
      <c r="DF38" s="658"/>
      <c r="DG38" s="658"/>
      <c r="DH38" s="658"/>
      <c r="DI38" s="658"/>
      <c r="DJ38" s="658"/>
      <c r="DK38" s="659"/>
      <c r="DL38" s="663">
        <v>241461</v>
      </c>
      <c r="DM38" s="658"/>
      <c r="DN38" s="658"/>
      <c r="DO38" s="658"/>
      <c r="DP38" s="658"/>
      <c r="DQ38" s="658"/>
      <c r="DR38" s="658"/>
      <c r="DS38" s="658"/>
      <c r="DT38" s="658"/>
      <c r="DU38" s="658"/>
      <c r="DV38" s="659"/>
      <c r="DW38" s="660">
        <v>7.3</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149</v>
      </c>
      <c r="S39" s="658"/>
      <c r="T39" s="658"/>
      <c r="U39" s="658"/>
      <c r="V39" s="658"/>
      <c r="W39" s="658"/>
      <c r="X39" s="658"/>
      <c r="Y39" s="659"/>
      <c r="Z39" s="695" t="s">
        <v>149</v>
      </c>
      <c r="AA39" s="695"/>
      <c r="AB39" s="695"/>
      <c r="AC39" s="695"/>
      <c r="AD39" s="696" t="s">
        <v>149</v>
      </c>
      <c r="AE39" s="696"/>
      <c r="AF39" s="696"/>
      <c r="AG39" s="696"/>
      <c r="AH39" s="696"/>
      <c r="AI39" s="696"/>
      <c r="AJ39" s="696"/>
      <c r="AK39" s="696"/>
      <c r="AL39" s="660" t="s">
        <v>149</v>
      </c>
      <c r="AM39" s="661"/>
      <c r="AN39" s="661"/>
      <c r="AO39" s="697"/>
      <c r="AQ39" s="690" t="s">
        <v>343</v>
      </c>
      <c r="AR39" s="691"/>
      <c r="AS39" s="691"/>
      <c r="AT39" s="691"/>
      <c r="AU39" s="691"/>
      <c r="AV39" s="691"/>
      <c r="AW39" s="691"/>
      <c r="AX39" s="691"/>
      <c r="AY39" s="692"/>
      <c r="AZ39" s="657" t="s">
        <v>149</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1451</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2217358</v>
      </c>
      <c r="CS39" s="670"/>
      <c r="CT39" s="670"/>
      <c r="CU39" s="670"/>
      <c r="CV39" s="670"/>
      <c r="CW39" s="670"/>
      <c r="CX39" s="670"/>
      <c r="CY39" s="671"/>
      <c r="CZ39" s="660">
        <v>23.8</v>
      </c>
      <c r="DA39" s="672"/>
      <c r="DB39" s="672"/>
      <c r="DC39" s="673"/>
      <c r="DD39" s="663">
        <v>1257172</v>
      </c>
      <c r="DE39" s="670"/>
      <c r="DF39" s="670"/>
      <c r="DG39" s="670"/>
      <c r="DH39" s="670"/>
      <c r="DI39" s="670"/>
      <c r="DJ39" s="670"/>
      <c r="DK39" s="671"/>
      <c r="DL39" s="663" t="s">
        <v>149</v>
      </c>
      <c r="DM39" s="670"/>
      <c r="DN39" s="670"/>
      <c r="DO39" s="670"/>
      <c r="DP39" s="670"/>
      <c r="DQ39" s="670"/>
      <c r="DR39" s="670"/>
      <c r="DS39" s="670"/>
      <c r="DT39" s="670"/>
      <c r="DU39" s="670"/>
      <c r="DV39" s="671"/>
      <c r="DW39" s="660" t="s">
        <v>239</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t="s">
        <v>149</v>
      </c>
      <c r="S40" s="658"/>
      <c r="T40" s="658"/>
      <c r="U40" s="658"/>
      <c r="V40" s="658"/>
      <c r="W40" s="658"/>
      <c r="X40" s="658"/>
      <c r="Y40" s="659"/>
      <c r="Z40" s="695" t="s">
        <v>239</v>
      </c>
      <c r="AA40" s="695"/>
      <c r="AB40" s="695"/>
      <c r="AC40" s="695"/>
      <c r="AD40" s="696" t="s">
        <v>149</v>
      </c>
      <c r="AE40" s="696"/>
      <c r="AF40" s="696"/>
      <c r="AG40" s="696"/>
      <c r="AH40" s="696"/>
      <c r="AI40" s="696"/>
      <c r="AJ40" s="696"/>
      <c r="AK40" s="696"/>
      <c r="AL40" s="660" t="s">
        <v>239</v>
      </c>
      <c r="AM40" s="661"/>
      <c r="AN40" s="661"/>
      <c r="AO40" s="697"/>
      <c r="AQ40" s="690" t="s">
        <v>347</v>
      </c>
      <c r="AR40" s="691"/>
      <c r="AS40" s="691"/>
      <c r="AT40" s="691"/>
      <c r="AU40" s="691"/>
      <c r="AV40" s="691"/>
      <c r="AW40" s="691"/>
      <c r="AX40" s="691"/>
      <c r="AY40" s="692"/>
      <c r="AZ40" s="657" t="s">
        <v>239</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134</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76000</v>
      </c>
      <c r="CS40" s="658"/>
      <c r="CT40" s="658"/>
      <c r="CU40" s="658"/>
      <c r="CV40" s="658"/>
      <c r="CW40" s="658"/>
      <c r="CX40" s="658"/>
      <c r="CY40" s="659"/>
      <c r="CZ40" s="660">
        <v>0.8</v>
      </c>
      <c r="DA40" s="672"/>
      <c r="DB40" s="672"/>
      <c r="DC40" s="673"/>
      <c r="DD40" s="663" t="s">
        <v>239</v>
      </c>
      <c r="DE40" s="658"/>
      <c r="DF40" s="658"/>
      <c r="DG40" s="658"/>
      <c r="DH40" s="658"/>
      <c r="DI40" s="658"/>
      <c r="DJ40" s="658"/>
      <c r="DK40" s="659"/>
      <c r="DL40" s="663" t="s">
        <v>140</v>
      </c>
      <c r="DM40" s="658"/>
      <c r="DN40" s="658"/>
      <c r="DO40" s="658"/>
      <c r="DP40" s="658"/>
      <c r="DQ40" s="658"/>
      <c r="DR40" s="658"/>
      <c r="DS40" s="658"/>
      <c r="DT40" s="658"/>
      <c r="DU40" s="658"/>
      <c r="DV40" s="659"/>
      <c r="DW40" s="660" t="s">
        <v>149</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9777290</v>
      </c>
      <c r="S41" s="682"/>
      <c r="T41" s="682"/>
      <c r="U41" s="682"/>
      <c r="V41" s="682"/>
      <c r="W41" s="682"/>
      <c r="X41" s="682"/>
      <c r="Y41" s="685"/>
      <c r="Z41" s="686">
        <v>100</v>
      </c>
      <c r="AA41" s="686"/>
      <c r="AB41" s="686"/>
      <c r="AC41" s="686"/>
      <c r="AD41" s="687">
        <v>3287444</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73073</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239</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239</v>
      </c>
      <c r="CS41" s="670"/>
      <c r="CT41" s="670"/>
      <c r="CU41" s="670"/>
      <c r="CV41" s="670"/>
      <c r="CW41" s="670"/>
      <c r="CX41" s="670"/>
      <c r="CY41" s="671"/>
      <c r="CZ41" s="660" t="s">
        <v>149</v>
      </c>
      <c r="DA41" s="672"/>
      <c r="DB41" s="672"/>
      <c r="DC41" s="673"/>
      <c r="DD41" s="663" t="s">
        <v>149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228220</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376</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1059650</v>
      </c>
      <c r="CS42" s="670"/>
      <c r="CT42" s="670"/>
      <c r="CU42" s="670"/>
      <c r="CV42" s="670"/>
      <c r="CW42" s="670"/>
      <c r="CX42" s="670"/>
      <c r="CY42" s="671"/>
      <c r="CZ42" s="660">
        <v>11.4</v>
      </c>
      <c r="DA42" s="672"/>
      <c r="DB42" s="672"/>
      <c r="DC42" s="673"/>
      <c r="DD42" s="663">
        <v>664750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v>33788</v>
      </c>
      <c r="CS43" s="670"/>
      <c r="CT43" s="670"/>
      <c r="CU43" s="670"/>
      <c r="CV43" s="670"/>
      <c r="CW43" s="670"/>
      <c r="CX43" s="670"/>
      <c r="CY43" s="671"/>
      <c r="CZ43" s="660">
        <v>0.4</v>
      </c>
      <c r="DA43" s="672"/>
      <c r="DB43" s="672"/>
      <c r="DC43" s="673"/>
      <c r="DD43" s="663">
        <v>19847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876050</v>
      </c>
      <c r="CS44" s="658"/>
      <c r="CT44" s="658"/>
      <c r="CU44" s="658"/>
      <c r="CV44" s="658"/>
      <c r="CW44" s="658"/>
      <c r="CX44" s="658"/>
      <c r="CY44" s="659"/>
      <c r="CZ44" s="660">
        <v>9.4</v>
      </c>
      <c r="DA44" s="661"/>
      <c r="DB44" s="661"/>
      <c r="DC44" s="662"/>
      <c r="DD44" s="663">
        <v>562431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81867</v>
      </c>
      <c r="CS45" s="670"/>
      <c r="CT45" s="670"/>
      <c r="CU45" s="670"/>
      <c r="CV45" s="670"/>
      <c r="CW45" s="670"/>
      <c r="CX45" s="670"/>
      <c r="CY45" s="671"/>
      <c r="CZ45" s="660">
        <v>0.9</v>
      </c>
      <c r="DA45" s="672"/>
      <c r="DB45" s="672"/>
      <c r="DC45" s="673"/>
      <c r="DD45" s="663">
        <v>56151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794183</v>
      </c>
      <c r="CS46" s="658"/>
      <c r="CT46" s="658"/>
      <c r="CU46" s="658"/>
      <c r="CV46" s="658"/>
      <c r="CW46" s="658"/>
      <c r="CX46" s="658"/>
      <c r="CY46" s="659"/>
      <c r="CZ46" s="660">
        <v>8.5</v>
      </c>
      <c r="DA46" s="661"/>
      <c r="DB46" s="661"/>
      <c r="DC46" s="662"/>
      <c r="DD46" s="663">
        <v>506280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v>183600</v>
      </c>
      <c r="CS47" s="670"/>
      <c r="CT47" s="670"/>
      <c r="CU47" s="670"/>
      <c r="CV47" s="670"/>
      <c r="CW47" s="670"/>
      <c r="CX47" s="670"/>
      <c r="CY47" s="671"/>
      <c r="CZ47" s="660">
        <v>2</v>
      </c>
      <c r="DA47" s="672"/>
      <c r="DB47" s="672"/>
      <c r="DC47" s="673"/>
      <c r="DD47" s="663">
        <v>102319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149</v>
      </c>
      <c r="CS48" s="658"/>
      <c r="CT48" s="658"/>
      <c r="CU48" s="658"/>
      <c r="CV48" s="658"/>
      <c r="CW48" s="658"/>
      <c r="CX48" s="658"/>
      <c r="CY48" s="659"/>
      <c r="CZ48" s="660" t="s">
        <v>239</v>
      </c>
      <c r="DA48" s="661"/>
      <c r="DB48" s="661"/>
      <c r="DC48" s="662"/>
      <c r="DD48" s="663" t="s">
        <v>149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9325518</v>
      </c>
      <c r="CS49" s="642"/>
      <c r="CT49" s="642"/>
      <c r="CU49" s="642"/>
      <c r="CV49" s="642"/>
      <c r="CW49" s="642"/>
      <c r="CX49" s="642"/>
      <c r="CY49" s="643"/>
      <c r="CZ49" s="644">
        <v>100</v>
      </c>
      <c r="DA49" s="645"/>
      <c r="DB49" s="645"/>
      <c r="DC49" s="646"/>
      <c r="DD49" s="647">
        <v>5569407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e8qc4pXs1iyHLxMFtiKbU3ZLG34Fg8btnVIryG8Fbw90wIKKtrgr3DD2NYKBoHfCGpCIvK7UtyigtbXVdwV78g==" saltValue="IHCvTDFf93EORYvWMaji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390</v>
      </c>
      <c r="C7" s="1084"/>
      <c r="D7" s="1084"/>
      <c r="E7" s="1084"/>
      <c r="F7" s="1084"/>
      <c r="G7" s="1084"/>
      <c r="H7" s="1084"/>
      <c r="I7" s="1084"/>
      <c r="J7" s="1084"/>
      <c r="K7" s="1084"/>
      <c r="L7" s="1084"/>
      <c r="M7" s="1084"/>
      <c r="N7" s="1084"/>
      <c r="O7" s="1084"/>
      <c r="P7" s="1085"/>
      <c r="Q7" s="1138">
        <v>9777</v>
      </c>
      <c r="R7" s="1139"/>
      <c r="S7" s="1139"/>
      <c r="T7" s="1139"/>
      <c r="U7" s="1139"/>
      <c r="V7" s="1139">
        <v>9325</v>
      </c>
      <c r="W7" s="1139"/>
      <c r="X7" s="1139"/>
      <c r="Y7" s="1139"/>
      <c r="Z7" s="1139"/>
      <c r="AA7" s="1139">
        <v>452</v>
      </c>
      <c r="AB7" s="1139"/>
      <c r="AC7" s="1139"/>
      <c r="AD7" s="1139"/>
      <c r="AE7" s="1140"/>
      <c r="AF7" s="1141">
        <v>272</v>
      </c>
      <c r="AG7" s="1142"/>
      <c r="AH7" s="1142"/>
      <c r="AI7" s="1142"/>
      <c r="AJ7" s="1143"/>
      <c r="AK7" s="1144">
        <v>1113</v>
      </c>
      <c r="AL7" s="1145"/>
      <c r="AM7" s="1145"/>
      <c r="AN7" s="1145"/>
      <c r="AO7" s="1145"/>
      <c r="AP7" s="1145">
        <v>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575</v>
      </c>
      <c r="BT7" s="1136"/>
      <c r="BU7" s="1136"/>
      <c r="BV7" s="1136"/>
      <c r="BW7" s="1136"/>
      <c r="BX7" s="1136"/>
      <c r="BY7" s="1136"/>
      <c r="BZ7" s="1136"/>
      <c r="CA7" s="1136"/>
      <c r="CB7" s="1136"/>
      <c r="CC7" s="1136"/>
      <c r="CD7" s="1136"/>
      <c r="CE7" s="1136"/>
      <c r="CF7" s="1136"/>
      <c r="CG7" s="1148"/>
      <c r="CH7" s="1132">
        <v>11</v>
      </c>
      <c r="CI7" s="1133"/>
      <c r="CJ7" s="1133"/>
      <c r="CK7" s="1133"/>
      <c r="CL7" s="1134"/>
      <c r="CM7" s="1132">
        <v>75</v>
      </c>
      <c r="CN7" s="1133"/>
      <c r="CO7" s="1133"/>
      <c r="CP7" s="1133"/>
      <c r="CQ7" s="1134"/>
      <c r="CR7" s="1132">
        <v>20</v>
      </c>
      <c r="CS7" s="1133"/>
      <c r="CT7" s="1133"/>
      <c r="CU7" s="1133"/>
      <c r="CV7" s="1134"/>
      <c r="CW7" s="1132">
        <v>10</v>
      </c>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391</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392</v>
      </c>
      <c r="B23" s="973" t="s">
        <v>393</v>
      </c>
      <c r="C23" s="974"/>
      <c r="D23" s="974"/>
      <c r="E23" s="974"/>
      <c r="F23" s="974"/>
      <c r="G23" s="974"/>
      <c r="H23" s="974"/>
      <c r="I23" s="974"/>
      <c r="J23" s="974"/>
      <c r="K23" s="974"/>
      <c r="L23" s="974"/>
      <c r="M23" s="974"/>
      <c r="N23" s="974"/>
      <c r="O23" s="974"/>
      <c r="P23" s="984"/>
      <c r="Q23" s="1103">
        <v>9777</v>
      </c>
      <c r="R23" s="1097"/>
      <c r="S23" s="1097"/>
      <c r="T23" s="1097"/>
      <c r="U23" s="1097"/>
      <c r="V23" s="1097">
        <v>9325</v>
      </c>
      <c r="W23" s="1097"/>
      <c r="X23" s="1097"/>
      <c r="Y23" s="1097"/>
      <c r="Z23" s="1097"/>
      <c r="AA23" s="1097">
        <v>452</v>
      </c>
      <c r="AB23" s="1097"/>
      <c r="AC23" s="1097"/>
      <c r="AD23" s="1097"/>
      <c r="AE23" s="1104"/>
      <c r="AF23" s="1105">
        <v>272</v>
      </c>
      <c r="AG23" s="1097"/>
      <c r="AH23" s="1097"/>
      <c r="AI23" s="1097"/>
      <c r="AJ23" s="1106"/>
      <c r="AK23" s="1107"/>
      <c r="AL23" s="1108"/>
      <c r="AM23" s="1108"/>
      <c r="AN23" s="1108"/>
      <c r="AO23" s="1108"/>
      <c r="AP23" s="1097">
        <v>4</v>
      </c>
      <c r="AQ23" s="1097"/>
      <c r="AR23" s="1097"/>
      <c r="AS23" s="1097"/>
      <c r="AT23" s="1097"/>
      <c r="AU23" s="1098"/>
      <c r="AV23" s="1098"/>
      <c r="AW23" s="1098"/>
      <c r="AX23" s="1098"/>
      <c r="AY23" s="1099"/>
      <c r="AZ23" s="1100" t="s">
        <v>149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91" t="s">
        <v>399</v>
      </c>
      <c r="AG26" s="1044"/>
      <c r="AH26" s="1044"/>
      <c r="AI26" s="1044"/>
      <c r="AJ26" s="1092"/>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404</v>
      </c>
      <c r="C28" s="1084"/>
      <c r="D28" s="1084"/>
      <c r="E28" s="1084"/>
      <c r="F28" s="1084"/>
      <c r="G28" s="1084"/>
      <c r="H28" s="1084"/>
      <c r="I28" s="1084"/>
      <c r="J28" s="1084"/>
      <c r="K28" s="1084"/>
      <c r="L28" s="1084"/>
      <c r="M28" s="1084"/>
      <c r="N28" s="1084"/>
      <c r="O28" s="1084"/>
      <c r="P28" s="1085"/>
      <c r="Q28" s="1086">
        <v>957</v>
      </c>
      <c r="R28" s="1087"/>
      <c r="S28" s="1087"/>
      <c r="T28" s="1087"/>
      <c r="U28" s="1087"/>
      <c r="V28" s="1087">
        <v>860</v>
      </c>
      <c r="W28" s="1087"/>
      <c r="X28" s="1087"/>
      <c r="Y28" s="1087"/>
      <c r="Z28" s="1087"/>
      <c r="AA28" s="1087">
        <v>97</v>
      </c>
      <c r="AB28" s="1087"/>
      <c r="AC28" s="1087"/>
      <c r="AD28" s="1087"/>
      <c r="AE28" s="1088"/>
      <c r="AF28" s="1089">
        <v>97</v>
      </c>
      <c r="AG28" s="1087"/>
      <c r="AH28" s="1087"/>
      <c r="AI28" s="1087"/>
      <c r="AJ28" s="1090"/>
      <c r="AK28" s="1078">
        <v>73</v>
      </c>
      <c r="AL28" s="1079"/>
      <c r="AM28" s="1079"/>
      <c r="AN28" s="1079"/>
      <c r="AO28" s="1079"/>
      <c r="AP28" s="1079" t="s">
        <v>511</v>
      </c>
      <c r="AQ28" s="1079"/>
      <c r="AR28" s="1079"/>
      <c r="AS28" s="1079"/>
      <c r="AT28" s="1079"/>
      <c r="AU28" s="1079" t="s">
        <v>511</v>
      </c>
      <c r="AV28" s="1079"/>
      <c r="AW28" s="1079"/>
      <c r="AX28" s="1079"/>
      <c r="AY28" s="1079"/>
      <c r="AZ28" s="1080" t="s">
        <v>511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405</v>
      </c>
      <c r="C29" s="1067"/>
      <c r="D29" s="1067"/>
      <c r="E29" s="1067"/>
      <c r="F29" s="1067"/>
      <c r="G29" s="1067"/>
      <c r="H29" s="1067"/>
      <c r="I29" s="1067"/>
      <c r="J29" s="1067"/>
      <c r="K29" s="1067"/>
      <c r="L29" s="1067"/>
      <c r="M29" s="1067"/>
      <c r="N29" s="1067"/>
      <c r="O29" s="1067"/>
      <c r="P29" s="1068"/>
      <c r="Q29" s="1074">
        <v>758</v>
      </c>
      <c r="R29" s="1075"/>
      <c r="S29" s="1075"/>
      <c r="T29" s="1075"/>
      <c r="U29" s="1075"/>
      <c r="V29" s="1075">
        <v>738</v>
      </c>
      <c r="W29" s="1075"/>
      <c r="X29" s="1075"/>
      <c r="Y29" s="1075"/>
      <c r="Z29" s="1075"/>
      <c r="AA29" s="1075">
        <v>20</v>
      </c>
      <c r="AB29" s="1075"/>
      <c r="AC29" s="1075"/>
      <c r="AD29" s="1075"/>
      <c r="AE29" s="1076"/>
      <c r="AF29" s="1071">
        <v>20</v>
      </c>
      <c r="AG29" s="1072"/>
      <c r="AH29" s="1072"/>
      <c r="AI29" s="1072"/>
      <c r="AJ29" s="1073"/>
      <c r="AK29" s="1016">
        <v>125</v>
      </c>
      <c r="AL29" s="1007"/>
      <c r="AM29" s="1007"/>
      <c r="AN29" s="1007"/>
      <c r="AO29" s="1007"/>
      <c r="AP29" s="1007" t="s">
        <v>511</v>
      </c>
      <c r="AQ29" s="1007"/>
      <c r="AR29" s="1007"/>
      <c r="AS29" s="1007"/>
      <c r="AT29" s="1007"/>
      <c r="AU29" s="1007" t="s">
        <v>511</v>
      </c>
      <c r="AV29" s="1007"/>
      <c r="AW29" s="1007"/>
      <c r="AX29" s="1007"/>
      <c r="AY29" s="1007"/>
      <c r="AZ29" s="1077" t="s">
        <v>511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406</v>
      </c>
      <c r="C30" s="1067"/>
      <c r="D30" s="1067"/>
      <c r="E30" s="1067"/>
      <c r="F30" s="1067"/>
      <c r="G30" s="1067"/>
      <c r="H30" s="1067"/>
      <c r="I30" s="1067"/>
      <c r="J30" s="1067"/>
      <c r="K30" s="1067"/>
      <c r="L30" s="1067"/>
      <c r="M30" s="1067"/>
      <c r="N30" s="1067"/>
      <c r="O30" s="1067"/>
      <c r="P30" s="1068"/>
      <c r="Q30" s="1074">
        <v>83</v>
      </c>
      <c r="R30" s="1075"/>
      <c r="S30" s="1075"/>
      <c r="T30" s="1075"/>
      <c r="U30" s="1075"/>
      <c r="V30" s="1075">
        <v>82</v>
      </c>
      <c r="W30" s="1075"/>
      <c r="X30" s="1075"/>
      <c r="Y30" s="1075"/>
      <c r="Z30" s="1075"/>
      <c r="AA30" s="1075">
        <v>1</v>
      </c>
      <c r="AB30" s="1075"/>
      <c r="AC30" s="1075"/>
      <c r="AD30" s="1075"/>
      <c r="AE30" s="1076"/>
      <c r="AF30" s="1071">
        <v>1</v>
      </c>
      <c r="AG30" s="1072"/>
      <c r="AH30" s="1072"/>
      <c r="AI30" s="1072"/>
      <c r="AJ30" s="1073"/>
      <c r="AK30" s="1016">
        <v>37</v>
      </c>
      <c r="AL30" s="1007"/>
      <c r="AM30" s="1007"/>
      <c r="AN30" s="1007"/>
      <c r="AO30" s="1007"/>
      <c r="AP30" s="1007" t="s">
        <v>511</v>
      </c>
      <c r="AQ30" s="1007"/>
      <c r="AR30" s="1007"/>
      <c r="AS30" s="1007"/>
      <c r="AT30" s="1007"/>
      <c r="AU30" s="1007" t="s">
        <v>511</v>
      </c>
      <c r="AV30" s="1007"/>
      <c r="AW30" s="1007"/>
      <c r="AX30" s="1007"/>
      <c r="AY30" s="1007"/>
      <c r="AZ30" s="1077" t="s">
        <v>511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407</v>
      </c>
      <c r="C31" s="1067"/>
      <c r="D31" s="1067"/>
      <c r="E31" s="1067"/>
      <c r="F31" s="1067"/>
      <c r="G31" s="1067"/>
      <c r="H31" s="1067"/>
      <c r="I31" s="1067"/>
      <c r="J31" s="1067"/>
      <c r="K31" s="1067"/>
      <c r="L31" s="1067"/>
      <c r="M31" s="1067"/>
      <c r="N31" s="1067"/>
      <c r="O31" s="1067"/>
      <c r="P31" s="1068"/>
      <c r="Q31" s="1074">
        <v>380</v>
      </c>
      <c r="R31" s="1075"/>
      <c r="S31" s="1075"/>
      <c r="T31" s="1075"/>
      <c r="U31" s="1075"/>
      <c r="V31" s="1075">
        <v>375</v>
      </c>
      <c r="W31" s="1075"/>
      <c r="X31" s="1075"/>
      <c r="Y31" s="1075"/>
      <c r="Z31" s="1075"/>
      <c r="AA31" s="1075">
        <v>5</v>
      </c>
      <c r="AB31" s="1075"/>
      <c r="AC31" s="1075"/>
      <c r="AD31" s="1075"/>
      <c r="AE31" s="1076"/>
      <c r="AF31" s="1071">
        <v>60</v>
      </c>
      <c r="AG31" s="1072"/>
      <c r="AH31" s="1072"/>
      <c r="AI31" s="1072"/>
      <c r="AJ31" s="1073"/>
      <c r="AK31" s="1016">
        <v>300</v>
      </c>
      <c r="AL31" s="1007"/>
      <c r="AM31" s="1007"/>
      <c r="AN31" s="1007"/>
      <c r="AO31" s="1007"/>
      <c r="AP31" s="1007">
        <v>879</v>
      </c>
      <c r="AQ31" s="1007"/>
      <c r="AR31" s="1007"/>
      <c r="AS31" s="1007"/>
      <c r="AT31" s="1007"/>
      <c r="AU31" s="1007">
        <v>670</v>
      </c>
      <c r="AV31" s="1007"/>
      <c r="AW31" s="1007"/>
      <c r="AX31" s="1007"/>
      <c r="AY31" s="1007"/>
      <c r="AZ31" s="1077" t="s">
        <v>511</v>
      </c>
      <c r="BA31" s="1077"/>
      <c r="BB31" s="1077"/>
      <c r="BC31" s="1077"/>
      <c r="BD31" s="1077"/>
      <c r="BE31" s="1008" t="s">
        <v>408</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409</v>
      </c>
      <c r="C32" s="1067"/>
      <c r="D32" s="1067"/>
      <c r="E32" s="1067"/>
      <c r="F32" s="1067"/>
      <c r="G32" s="1067"/>
      <c r="H32" s="1067"/>
      <c r="I32" s="1067"/>
      <c r="J32" s="1067"/>
      <c r="K32" s="1067"/>
      <c r="L32" s="1067"/>
      <c r="M32" s="1067"/>
      <c r="N32" s="1067"/>
      <c r="O32" s="1067"/>
      <c r="P32" s="1068"/>
      <c r="Q32" s="1074">
        <v>303</v>
      </c>
      <c r="R32" s="1075"/>
      <c r="S32" s="1075"/>
      <c r="T32" s="1075"/>
      <c r="U32" s="1075"/>
      <c r="V32" s="1075">
        <v>257</v>
      </c>
      <c r="W32" s="1075"/>
      <c r="X32" s="1075"/>
      <c r="Y32" s="1075"/>
      <c r="Z32" s="1075"/>
      <c r="AA32" s="1075">
        <v>46</v>
      </c>
      <c r="AB32" s="1075"/>
      <c r="AC32" s="1075"/>
      <c r="AD32" s="1075"/>
      <c r="AE32" s="1076"/>
      <c r="AF32" s="1071">
        <v>46</v>
      </c>
      <c r="AG32" s="1072"/>
      <c r="AH32" s="1072"/>
      <c r="AI32" s="1072"/>
      <c r="AJ32" s="1073"/>
      <c r="AK32" s="1016">
        <v>232</v>
      </c>
      <c r="AL32" s="1007"/>
      <c r="AM32" s="1007"/>
      <c r="AN32" s="1007"/>
      <c r="AO32" s="1007"/>
      <c r="AP32" s="1007">
        <v>1362</v>
      </c>
      <c r="AQ32" s="1007"/>
      <c r="AR32" s="1007"/>
      <c r="AS32" s="1007"/>
      <c r="AT32" s="1007"/>
      <c r="AU32" s="1007">
        <v>1230</v>
      </c>
      <c r="AV32" s="1007"/>
      <c r="AW32" s="1007"/>
      <c r="AX32" s="1007"/>
      <c r="AY32" s="1007"/>
      <c r="AZ32" s="1077" t="s">
        <v>511</v>
      </c>
      <c r="BA32" s="1077"/>
      <c r="BB32" s="1077"/>
      <c r="BC32" s="1077"/>
      <c r="BD32" s="1077"/>
      <c r="BE32" s="1008" t="s">
        <v>410</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392</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224</v>
      </c>
      <c r="AG63" s="995"/>
      <c r="AH63" s="995"/>
      <c r="AI63" s="995"/>
      <c r="AJ63" s="1058"/>
      <c r="AK63" s="1059"/>
      <c r="AL63" s="999"/>
      <c r="AM63" s="999"/>
      <c r="AN63" s="999"/>
      <c r="AO63" s="999"/>
      <c r="AP63" s="995">
        <v>2241</v>
      </c>
      <c r="AQ63" s="995"/>
      <c r="AR63" s="995"/>
      <c r="AS63" s="995"/>
      <c r="AT63" s="995"/>
      <c r="AU63" s="995">
        <v>1900</v>
      </c>
      <c r="AV63" s="995"/>
      <c r="AW63" s="995"/>
      <c r="AX63" s="995"/>
      <c r="AY63" s="995"/>
      <c r="AZ63" s="1053"/>
      <c r="BA63" s="1053"/>
      <c r="BB63" s="1053"/>
      <c r="BC63" s="1053"/>
      <c r="BD63" s="1053"/>
      <c r="BE63" s="996"/>
      <c r="BF63" s="996"/>
      <c r="BG63" s="996"/>
      <c r="BH63" s="996"/>
      <c r="BI63" s="997"/>
      <c r="BJ63" s="1054" t="s">
        <v>149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414</v>
      </c>
      <c r="B66" s="1032"/>
      <c r="C66" s="1032"/>
      <c r="D66" s="1032"/>
      <c r="E66" s="1032"/>
      <c r="F66" s="1032"/>
      <c r="G66" s="1032"/>
      <c r="H66" s="1032"/>
      <c r="I66" s="1032"/>
      <c r="J66" s="1032"/>
      <c r="K66" s="1032"/>
      <c r="L66" s="1032"/>
      <c r="M66" s="1032"/>
      <c r="N66" s="1032"/>
      <c r="O66" s="1032"/>
      <c r="P66" s="1033"/>
      <c r="Q66" s="1037" t="s">
        <v>396</v>
      </c>
      <c r="R66" s="1038"/>
      <c r="S66" s="1038"/>
      <c r="T66" s="1038"/>
      <c r="U66" s="1039"/>
      <c r="V66" s="1037" t="s">
        <v>397</v>
      </c>
      <c r="W66" s="1038"/>
      <c r="X66" s="1038"/>
      <c r="Y66" s="1038"/>
      <c r="Z66" s="1039"/>
      <c r="AA66" s="1037" t="s">
        <v>415</v>
      </c>
      <c r="AB66" s="1038"/>
      <c r="AC66" s="1038"/>
      <c r="AD66" s="1038"/>
      <c r="AE66" s="1039"/>
      <c r="AF66" s="1043" t="s">
        <v>399</v>
      </c>
      <c r="AG66" s="1044"/>
      <c r="AH66" s="1044"/>
      <c r="AI66" s="1044"/>
      <c r="AJ66" s="1045"/>
      <c r="AK66" s="1037" t="s">
        <v>400</v>
      </c>
      <c r="AL66" s="1032"/>
      <c r="AM66" s="1032"/>
      <c r="AN66" s="1032"/>
      <c r="AO66" s="1033"/>
      <c r="AP66" s="1037" t="s">
        <v>401</v>
      </c>
      <c r="AQ66" s="1038"/>
      <c r="AR66" s="1038"/>
      <c r="AS66" s="1038"/>
      <c r="AT66" s="1039"/>
      <c r="AU66" s="1037" t="s">
        <v>416</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571</v>
      </c>
      <c r="C68" s="1022"/>
      <c r="D68" s="1022"/>
      <c r="E68" s="1022"/>
      <c r="F68" s="1022"/>
      <c r="G68" s="1022"/>
      <c r="H68" s="1022"/>
      <c r="I68" s="1022"/>
      <c r="J68" s="1022"/>
      <c r="K68" s="1022"/>
      <c r="L68" s="1022"/>
      <c r="M68" s="1022"/>
      <c r="N68" s="1022"/>
      <c r="O68" s="1022"/>
      <c r="P68" s="1023"/>
      <c r="Q68" s="1024">
        <v>120</v>
      </c>
      <c r="R68" s="1018"/>
      <c r="S68" s="1018"/>
      <c r="T68" s="1018"/>
      <c r="U68" s="1018"/>
      <c r="V68" s="1018">
        <v>117</v>
      </c>
      <c r="W68" s="1018"/>
      <c r="X68" s="1018"/>
      <c r="Y68" s="1018"/>
      <c r="Z68" s="1018"/>
      <c r="AA68" s="1018">
        <v>3</v>
      </c>
      <c r="AB68" s="1018"/>
      <c r="AC68" s="1018"/>
      <c r="AD68" s="1018"/>
      <c r="AE68" s="1018"/>
      <c r="AF68" s="1018">
        <v>3</v>
      </c>
      <c r="AG68" s="1018"/>
      <c r="AH68" s="1018"/>
      <c r="AI68" s="1018"/>
      <c r="AJ68" s="1018"/>
      <c r="AK68" s="1018">
        <v>40</v>
      </c>
      <c r="AL68" s="1018"/>
      <c r="AM68" s="1018"/>
      <c r="AN68" s="1018"/>
      <c r="AO68" s="1018"/>
      <c r="AP68" s="1018" t="s">
        <v>511</v>
      </c>
      <c r="AQ68" s="1018"/>
      <c r="AR68" s="1018"/>
      <c r="AS68" s="1018"/>
      <c r="AT68" s="1018"/>
      <c r="AU68" s="1018" t="s">
        <v>511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572</v>
      </c>
      <c r="C69" s="1011"/>
      <c r="D69" s="1011"/>
      <c r="E69" s="1011"/>
      <c r="F69" s="1011"/>
      <c r="G69" s="1011"/>
      <c r="H69" s="1011"/>
      <c r="I69" s="1011"/>
      <c r="J69" s="1011"/>
      <c r="K69" s="1011"/>
      <c r="L69" s="1011"/>
      <c r="M69" s="1011"/>
      <c r="N69" s="1011"/>
      <c r="O69" s="1011"/>
      <c r="P69" s="1012"/>
      <c r="Q69" s="1013">
        <v>2843</v>
      </c>
      <c r="R69" s="1007"/>
      <c r="S69" s="1007"/>
      <c r="T69" s="1007"/>
      <c r="U69" s="1007"/>
      <c r="V69" s="1007">
        <v>2688</v>
      </c>
      <c r="W69" s="1007"/>
      <c r="X69" s="1007"/>
      <c r="Y69" s="1007"/>
      <c r="Z69" s="1007"/>
      <c r="AA69" s="1007">
        <v>155</v>
      </c>
      <c r="AB69" s="1007"/>
      <c r="AC69" s="1007"/>
      <c r="AD69" s="1007"/>
      <c r="AE69" s="1007"/>
      <c r="AF69" s="1007">
        <v>155</v>
      </c>
      <c r="AG69" s="1007"/>
      <c r="AH69" s="1007"/>
      <c r="AI69" s="1007"/>
      <c r="AJ69" s="1007"/>
      <c r="AK69" s="1007">
        <v>13</v>
      </c>
      <c r="AL69" s="1007"/>
      <c r="AM69" s="1007"/>
      <c r="AN69" s="1007"/>
      <c r="AO69" s="1007"/>
      <c r="AP69" s="1007" t="s">
        <v>511</v>
      </c>
      <c r="AQ69" s="1007"/>
      <c r="AR69" s="1007"/>
      <c r="AS69" s="1007"/>
      <c r="AT69" s="1007"/>
      <c r="AU69" s="1007" t="s">
        <v>511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573</v>
      </c>
      <c r="C70" s="1011"/>
      <c r="D70" s="1011"/>
      <c r="E70" s="1011"/>
      <c r="F70" s="1011"/>
      <c r="G70" s="1011"/>
      <c r="H70" s="1011"/>
      <c r="I70" s="1011"/>
      <c r="J70" s="1011"/>
      <c r="K70" s="1011"/>
      <c r="L70" s="1011"/>
      <c r="M70" s="1011"/>
      <c r="N70" s="1011"/>
      <c r="O70" s="1011"/>
      <c r="P70" s="1012"/>
      <c r="Q70" s="1013">
        <v>136135</v>
      </c>
      <c r="R70" s="1007"/>
      <c r="S70" s="1007"/>
      <c r="T70" s="1007"/>
      <c r="U70" s="1007"/>
      <c r="V70" s="1007">
        <v>134116</v>
      </c>
      <c r="W70" s="1007"/>
      <c r="X70" s="1007"/>
      <c r="Y70" s="1007"/>
      <c r="Z70" s="1007"/>
      <c r="AA70" s="1007">
        <v>2019</v>
      </c>
      <c r="AB70" s="1007"/>
      <c r="AC70" s="1007"/>
      <c r="AD70" s="1007"/>
      <c r="AE70" s="1007"/>
      <c r="AF70" s="1007">
        <v>2019</v>
      </c>
      <c r="AG70" s="1007"/>
      <c r="AH70" s="1007"/>
      <c r="AI70" s="1007"/>
      <c r="AJ70" s="1007"/>
      <c r="AK70" s="1007">
        <v>1629</v>
      </c>
      <c r="AL70" s="1007"/>
      <c r="AM70" s="1007"/>
      <c r="AN70" s="1007"/>
      <c r="AO70" s="1007"/>
      <c r="AP70" s="1007" t="s">
        <v>511</v>
      </c>
      <c r="AQ70" s="1007"/>
      <c r="AR70" s="1007"/>
      <c r="AS70" s="1007"/>
      <c r="AT70" s="1007"/>
      <c r="AU70" s="1007" t="s">
        <v>511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574</v>
      </c>
      <c r="C71" s="1011"/>
      <c r="D71" s="1011"/>
      <c r="E71" s="1011"/>
      <c r="F71" s="1011"/>
      <c r="G71" s="1011"/>
      <c r="H71" s="1011"/>
      <c r="I71" s="1011"/>
      <c r="J71" s="1011"/>
      <c r="K71" s="1011"/>
      <c r="L71" s="1011"/>
      <c r="M71" s="1011"/>
      <c r="N71" s="1011"/>
      <c r="O71" s="1011"/>
      <c r="P71" s="1012"/>
      <c r="Q71" s="1013">
        <v>28</v>
      </c>
      <c r="R71" s="1007"/>
      <c r="S71" s="1007"/>
      <c r="T71" s="1007"/>
      <c r="U71" s="1007"/>
      <c r="V71" s="1007">
        <v>26</v>
      </c>
      <c r="W71" s="1007"/>
      <c r="X71" s="1007"/>
      <c r="Y71" s="1007"/>
      <c r="Z71" s="1007"/>
      <c r="AA71" s="1007">
        <v>2</v>
      </c>
      <c r="AB71" s="1007"/>
      <c r="AC71" s="1007"/>
      <c r="AD71" s="1007"/>
      <c r="AE71" s="1007"/>
      <c r="AF71" s="1007">
        <v>2</v>
      </c>
      <c r="AG71" s="1007"/>
      <c r="AH71" s="1007"/>
      <c r="AI71" s="1007"/>
      <c r="AJ71" s="1007"/>
      <c r="AK71" s="1007">
        <v>4</v>
      </c>
      <c r="AL71" s="1007"/>
      <c r="AM71" s="1007"/>
      <c r="AN71" s="1007"/>
      <c r="AO71" s="1007"/>
      <c r="AP71" s="1007" t="s">
        <v>511</v>
      </c>
      <c r="AQ71" s="1007"/>
      <c r="AR71" s="1007"/>
      <c r="AS71" s="1007"/>
      <c r="AT71" s="1007"/>
      <c r="AU71" s="1007" t="s">
        <v>511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392</v>
      </c>
      <c r="B88" s="973" t="s">
        <v>417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2179</v>
      </c>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418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20</v>
      </c>
      <c r="CS102" s="989"/>
      <c r="CT102" s="989"/>
      <c r="CU102" s="989"/>
      <c r="CV102" s="990"/>
      <c r="CW102" s="988">
        <v>10</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426</v>
      </c>
      <c r="AB109" s="932"/>
      <c r="AC109" s="932"/>
      <c r="AD109" s="932"/>
      <c r="AE109" s="933"/>
      <c r="AF109" s="934" t="s">
        <v>427</v>
      </c>
      <c r="AG109" s="932"/>
      <c r="AH109" s="932"/>
      <c r="AI109" s="932"/>
      <c r="AJ109" s="933"/>
      <c r="AK109" s="934" t="s">
        <v>310</v>
      </c>
      <c r="AL109" s="932"/>
      <c r="AM109" s="932"/>
      <c r="AN109" s="932"/>
      <c r="AO109" s="933"/>
      <c r="AP109" s="934" t="s">
        <v>428</v>
      </c>
      <c r="AQ109" s="932"/>
      <c r="AR109" s="932"/>
      <c r="AS109" s="932"/>
      <c r="AT109" s="965"/>
      <c r="AU109" s="931" t="s">
        <v>425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426</v>
      </c>
      <c r="BR109" s="932"/>
      <c r="BS109" s="932"/>
      <c r="BT109" s="932"/>
      <c r="BU109" s="933"/>
      <c r="BV109" s="934" t="s">
        <v>427</v>
      </c>
      <c r="BW109" s="932"/>
      <c r="BX109" s="932"/>
      <c r="BY109" s="932"/>
      <c r="BZ109" s="933"/>
      <c r="CA109" s="934" t="s">
        <v>310</v>
      </c>
      <c r="CB109" s="932"/>
      <c r="CC109" s="932"/>
      <c r="CD109" s="932"/>
      <c r="CE109" s="933"/>
      <c r="CF109" s="972" t="s">
        <v>428</v>
      </c>
      <c r="CG109" s="972"/>
      <c r="CH109" s="972"/>
      <c r="CI109" s="972"/>
      <c r="CJ109" s="972"/>
      <c r="CK109" s="934" t="s">
        <v>429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426</v>
      </c>
      <c r="DH109" s="932"/>
      <c r="DI109" s="932"/>
      <c r="DJ109" s="932"/>
      <c r="DK109" s="933"/>
      <c r="DL109" s="934" t="s">
        <v>427</v>
      </c>
      <c r="DM109" s="932"/>
      <c r="DN109" s="932"/>
      <c r="DO109" s="932"/>
      <c r="DP109" s="933"/>
      <c r="DQ109" s="934" t="s">
        <v>310</v>
      </c>
      <c r="DR109" s="932"/>
      <c r="DS109" s="932"/>
      <c r="DT109" s="932"/>
      <c r="DU109" s="933"/>
      <c r="DV109" s="934" t="s">
        <v>428</v>
      </c>
      <c r="DW109" s="932"/>
      <c r="DX109" s="932"/>
      <c r="DY109" s="932"/>
      <c r="DZ109" s="965"/>
    </row>
    <row r="110" spans="1:131" s="230" customFormat="1" ht="26.25" customHeight="1" x14ac:dyDescent="0.15">
      <c r="A110" s="843" t="s">
        <v>430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t="s">
        <v>431</v>
      </c>
      <c r="AB110" s="925"/>
      <c r="AC110" s="925"/>
      <c r="AD110" s="925"/>
      <c r="AE110" s="926"/>
      <c r="AF110" s="927">
        <v>3900</v>
      </c>
      <c r="AG110" s="925"/>
      <c r="AH110" s="925"/>
      <c r="AI110" s="925"/>
      <c r="AJ110" s="926"/>
      <c r="AK110" s="927">
        <v>3900</v>
      </c>
      <c r="AL110" s="925"/>
      <c r="AM110" s="925"/>
      <c r="AN110" s="925"/>
      <c r="AO110" s="926"/>
      <c r="AP110" s="928">
        <v>0.1</v>
      </c>
      <c r="AQ110" s="929"/>
      <c r="AR110" s="929"/>
      <c r="AS110" s="929"/>
      <c r="AT110" s="930"/>
      <c r="AU110" s="966" t="s">
        <v>74</v>
      </c>
      <c r="AV110" s="967"/>
      <c r="AW110" s="967"/>
      <c r="AX110" s="967"/>
      <c r="AY110" s="967"/>
      <c r="AZ110" s="896" t="s">
        <v>432</v>
      </c>
      <c r="BA110" s="844"/>
      <c r="BB110" s="844"/>
      <c r="BC110" s="844"/>
      <c r="BD110" s="844"/>
      <c r="BE110" s="844"/>
      <c r="BF110" s="844"/>
      <c r="BG110" s="844"/>
      <c r="BH110" s="844"/>
      <c r="BI110" s="844"/>
      <c r="BJ110" s="844"/>
      <c r="BK110" s="844"/>
      <c r="BL110" s="844"/>
      <c r="BM110" s="844"/>
      <c r="BN110" s="844"/>
      <c r="BO110" s="844"/>
      <c r="BP110" s="845"/>
      <c r="BQ110" s="897" t="s">
        <v>433</v>
      </c>
      <c r="BR110" s="878"/>
      <c r="BS110" s="878"/>
      <c r="BT110" s="878"/>
      <c r="BU110" s="878"/>
      <c r="BV110" s="878">
        <v>7800</v>
      </c>
      <c r="BW110" s="878"/>
      <c r="BX110" s="878"/>
      <c r="BY110" s="878"/>
      <c r="BZ110" s="878"/>
      <c r="CA110" s="878">
        <v>3900</v>
      </c>
      <c r="CB110" s="878"/>
      <c r="CC110" s="878"/>
      <c r="CD110" s="878"/>
      <c r="CE110" s="878"/>
      <c r="CF110" s="902">
        <v>0.1</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433</v>
      </c>
      <c r="DH110" s="878"/>
      <c r="DI110" s="878"/>
      <c r="DJ110" s="878"/>
      <c r="DK110" s="878"/>
      <c r="DL110" s="878" t="s">
        <v>433</v>
      </c>
      <c r="DM110" s="878"/>
      <c r="DN110" s="878"/>
      <c r="DO110" s="878"/>
      <c r="DP110" s="878"/>
      <c r="DQ110" s="878" t="s">
        <v>149</v>
      </c>
      <c r="DR110" s="878"/>
      <c r="DS110" s="878"/>
      <c r="DT110" s="878"/>
      <c r="DU110" s="878"/>
      <c r="DV110" s="879" t="s">
        <v>433</v>
      </c>
      <c r="DW110" s="879"/>
      <c r="DX110" s="879"/>
      <c r="DY110" s="879"/>
      <c r="DZ110" s="880"/>
    </row>
    <row r="111" spans="1:131" s="230" customFormat="1" ht="26.25" customHeight="1" x14ac:dyDescent="0.15">
      <c r="A111" s="810" t="s">
        <v>436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149</v>
      </c>
      <c r="AB111" s="955"/>
      <c r="AC111" s="955"/>
      <c r="AD111" s="955"/>
      <c r="AE111" s="956"/>
      <c r="AF111" s="957" t="s">
        <v>433</v>
      </c>
      <c r="AG111" s="955"/>
      <c r="AH111" s="955"/>
      <c r="AI111" s="955"/>
      <c r="AJ111" s="956"/>
      <c r="AK111" s="957" t="s">
        <v>149</v>
      </c>
      <c r="AL111" s="955"/>
      <c r="AM111" s="955"/>
      <c r="AN111" s="955"/>
      <c r="AO111" s="956"/>
      <c r="AP111" s="958" t="s">
        <v>149</v>
      </c>
      <c r="AQ111" s="959"/>
      <c r="AR111" s="959"/>
      <c r="AS111" s="959"/>
      <c r="AT111" s="960"/>
      <c r="AU111" s="968"/>
      <c r="AV111" s="969"/>
      <c r="AW111" s="969"/>
      <c r="AX111" s="969"/>
      <c r="AY111" s="969"/>
      <c r="AZ111" s="851" t="s">
        <v>437</v>
      </c>
      <c r="BA111" s="788"/>
      <c r="BB111" s="788"/>
      <c r="BC111" s="788"/>
      <c r="BD111" s="788"/>
      <c r="BE111" s="788"/>
      <c r="BF111" s="788"/>
      <c r="BG111" s="788"/>
      <c r="BH111" s="788"/>
      <c r="BI111" s="788"/>
      <c r="BJ111" s="788"/>
      <c r="BK111" s="788"/>
      <c r="BL111" s="788"/>
      <c r="BM111" s="788"/>
      <c r="BN111" s="788"/>
      <c r="BO111" s="788"/>
      <c r="BP111" s="789"/>
      <c r="BQ111" s="852" t="s">
        <v>433</v>
      </c>
      <c r="BR111" s="853"/>
      <c r="BS111" s="853"/>
      <c r="BT111" s="853"/>
      <c r="BU111" s="853"/>
      <c r="BV111" s="853" t="s">
        <v>433</v>
      </c>
      <c r="BW111" s="853"/>
      <c r="BX111" s="853"/>
      <c r="BY111" s="853"/>
      <c r="BZ111" s="853"/>
      <c r="CA111" s="853" t="s">
        <v>433</v>
      </c>
      <c r="CB111" s="853"/>
      <c r="CC111" s="853"/>
      <c r="CD111" s="853"/>
      <c r="CE111" s="853"/>
      <c r="CF111" s="911" t="s">
        <v>433</v>
      </c>
      <c r="CG111" s="912"/>
      <c r="CH111" s="912"/>
      <c r="CI111" s="912"/>
      <c r="CJ111" s="912"/>
      <c r="CK111" s="963"/>
      <c r="CL111" s="857"/>
      <c r="CM111" s="851" t="s">
        <v>438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433</v>
      </c>
      <c r="DH111" s="853"/>
      <c r="DI111" s="853"/>
      <c r="DJ111" s="853"/>
      <c r="DK111" s="853"/>
      <c r="DL111" s="853" t="s">
        <v>433</v>
      </c>
      <c r="DM111" s="853"/>
      <c r="DN111" s="853"/>
      <c r="DO111" s="853"/>
      <c r="DP111" s="853"/>
      <c r="DQ111" s="853" t="s">
        <v>433</v>
      </c>
      <c r="DR111" s="853"/>
      <c r="DS111" s="853"/>
      <c r="DT111" s="853"/>
      <c r="DU111" s="853"/>
      <c r="DV111" s="830" t="s">
        <v>433</v>
      </c>
      <c r="DW111" s="830"/>
      <c r="DX111" s="830"/>
      <c r="DY111" s="830"/>
      <c r="DZ111" s="831"/>
    </row>
    <row r="112" spans="1:131" s="230" customFormat="1" ht="26.25" customHeight="1" x14ac:dyDescent="0.15">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433</v>
      </c>
      <c r="AB112" s="816"/>
      <c r="AC112" s="816"/>
      <c r="AD112" s="816"/>
      <c r="AE112" s="817"/>
      <c r="AF112" s="818" t="s">
        <v>433</v>
      </c>
      <c r="AG112" s="816"/>
      <c r="AH112" s="816"/>
      <c r="AI112" s="816"/>
      <c r="AJ112" s="817"/>
      <c r="AK112" s="818" t="s">
        <v>433</v>
      </c>
      <c r="AL112" s="816"/>
      <c r="AM112" s="816"/>
      <c r="AN112" s="816"/>
      <c r="AO112" s="817"/>
      <c r="AP112" s="860" t="s">
        <v>433</v>
      </c>
      <c r="AQ112" s="861"/>
      <c r="AR112" s="861"/>
      <c r="AS112" s="861"/>
      <c r="AT112" s="862"/>
      <c r="AU112" s="968"/>
      <c r="AV112" s="969"/>
      <c r="AW112" s="969"/>
      <c r="AX112" s="969"/>
      <c r="AY112" s="969"/>
      <c r="AZ112" s="851" t="s">
        <v>441</v>
      </c>
      <c r="BA112" s="788"/>
      <c r="BB112" s="788"/>
      <c r="BC112" s="788"/>
      <c r="BD112" s="788"/>
      <c r="BE112" s="788"/>
      <c r="BF112" s="788"/>
      <c r="BG112" s="788"/>
      <c r="BH112" s="788"/>
      <c r="BI112" s="788"/>
      <c r="BJ112" s="788"/>
      <c r="BK112" s="788"/>
      <c r="BL112" s="788"/>
      <c r="BM112" s="788"/>
      <c r="BN112" s="788"/>
      <c r="BO112" s="788"/>
      <c r="BP112" s="789"/>
      <c r="BQ112" s="852">
        <v>2438739</v>
      </c>
      <c r="BR112" s="853"/>
      <c r="BS112" s="853"/>
      <c r="BT112" s="853"/>
      <c r="BU112" s="853"/>
      <c r="BV112" s="853">
        <v>2109734</v>
      </c>
      <c r="BW112" s="853"/>
      <c r="BX112" s="853"/>
      <c r="BY112" s="853"/>
      <c r="BZ112" s="853"/>
      <c r="CA112" s="853">
        <v>1900346</v>
      </c>
      <c r="CB112" s="853"/>
      <c r="CC112" s="853"/>
      <c r="CD112" s="853"/>
      <c r="CE112" s="853"/>
      <c r="CF112" s="911">
        <v>61.5</v>
      </c>
      <c r="CG112" s="912"/>
      <c r="CH112" s="912"/>
      <c r="CI112" s="912"/>
      <c r="CJ112" s="912"/>
      <c r="CK112" s="963"/>
      <c r="CL112" s="857"/>
      <c r="CM112" s="851" t="s">
        <v>442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433</v>
      </c>
      <c r="DH112" s="853"/>
      <c r="DI112" s="853"/>
      <c r="DJ112" s="853"/>
      <c r="DK112" s="853"/>
      <c r="DL112" s="853" t="s">
        <v>433</v>
      </c>
      <c r="DM112" s="853"/>
      <c r="DN112" s="853"/>
      <c r="DO112" s="853"/>
      <c r="DP112" s="853"/>
      <c r="DQ112" s="853" t="s">
        <v>433</v>
      </c>
      <c r="DR112" s="853"/>
      <c r="DS112" s="853"/>
      <c r="DT112" s="853"/>
      <c r="DU112" s="853"/>
      <c r="DV112" s="830" t="s">
        <v>433</v>
      </c>
      <c r="DW112" s="830"/>
      <c r="DX112" s="830"/>
      <c r="DY112" s="830"/>
      <c r="DZ112" s="831"/>
    </row>
    <row r="113" spans="1:130" s="230" customFormat="1" ht="26.25" customHeight="1" x14ac:dyDescent="0.15">
      <c r="A113" s="950"/>
      <c r="B113" s="951"/>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108708</v>
      </c>
      <c r="AB113" s="955"/>
      <c r="AC113" s="955"/>
      <c r="AD113" s="955"/>
      <c r="AE113" s="956"/>
      <c r="AF113" s="957">
        <v>192893</v>
      </c>
      <c r="AG113" s="955"/>
      <c r="AH113" s="955"/>
      <c r="AI113" s="955"/>
      <c r="AJ113" s="956"/>
      <c r="AK113" s="957">
        <v>206448</v>
      </c>
      <c r="AL113" s="955"/>
      <c r="AM113" s="955"/>
      <c r="AN113" s="955"/>
      <c r="AO113" s="956"/>
      <c r="AP113" s="958">
        <v>6.7</v>
      </c>
      <c r="AQ113" s="959"/>
      <c r="AR113" s="959"/>
      <c r="AS113" s="959"/>
      <c r="AT113" s="960"/>
      <c r="AU113" s="968"/>
      <c r="AV113" s="969"/>
      <c r="AW113" s="969"/>
      <c r="AX113" s="969"/>
      <c r="AY113" s="969"/>
      <c r="AZ113" s="851" t="s">
        <v>444</v>
      </c>
      <c r="BA113" s="788"/>
      <c r="BB113" s="788"/>
      <c r="BC113" s="788"/>
      <c r="BD113" s="788"/>
      <c r="BE113" s="788"/>
      <c r="BF113" s="788"/>
      <c r="BG113" s="788"/>
      <c r="BH113" s="788"/>
      <c r="BI113" s="788"/>
      <c r="BJ113" s="788"/>
      <c r="BK113" s="788"/>
      <c r="BL113" s="788"/>
      <c r="BM113" s="788"/>
      <c r="BN113" s="788"/>
      <c r="BO113" s="788"/>
      <c r="BP113" s="789"/>
      <c r="BQ113" s="852" t="s">
        <v>433</v>
      </c>
      <c r="BR113" s="853"/>
      <c r="BS113" s="853"/>
      <c r="BT113" s="853"/>
      <c r="BU113" s="853"/>
      <c r="BV113" s="853" t="s">
        <v>431</v>
      </c>
      <c r="BW113" s="853"/>
      <c r="BX113" s="853"/>
      <c r="BY113" s="853"/>
      <c r="BZ113" s="853"/>
      <c r="CA113" s="853" t="s">
        <v>433</v>
      </c>
      <c r="CB113" s="853"/>
      <c r="CC113" s="853"/>
      <c r="CD113" s="853"/>
      <c r="CE113" s="853"/>
      <c r="CF113" s="911" t="s">
        <v>431</v>
      </c>
      <c r="CG113" s="912"/>
      <c r="CH113" s="912"/>
      <c r="CI113" s="912"/>
      <c r="CJ113" s="912"/>
      <c r="CK113" s="963"/>
      <c r="CL113" s="857"/>
      <c r="CM113" s="851" t="s">
        <v>445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433</v>
      </c>
      <c r="DH113" s="816"/>
      <c r="DI113" s="816"/>
      <c r="DJ113" s="816"/>
      <c r="DK113" s="817"/>
      <c r="DL113" s="818" t="s">
        <v>431</v>
      </c>
      <c r="DM113" s="816"/>
      <c r="DN113" s="816"/>
      <c r="DO113" s="816"/>
      <c r="DP113" s="817"/>
      <c r="DQ113" s="818" t="s">
        <v>433</v>
      </c>
      <c r="DR113" s="816"/>
      <c r="DS113" s="816"/>
      <c r="DT113" s="816"/>
      <c r="DU113" s="817"/>
      <c r="DV113" s="860" t="s">
        <v>433</v>
      </c>
      <c r="DW113" s="861"/>
      <c r="DX113" s="861"/>
      <c r="DY113" s="861"/>
      <c r="DZ113" s="862"/>
    </row>
    <row r="114" spans="1:130" s="230" customFormat="1" ht="26.25" customHeight="1" x14ac:dyDescent="0.15">
      <c r="A114" s="950"/>
      <c r="B114" s="951"/>
      <c r="C114" s="788" t="s">
        <v>446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433</v>
      </c>
      <c r="AB114" s="816"/>
      <c r="AC114" s="816"/>
      <c r="AD114" s="816"/>
      <c r="AE114" s="817"/>
      <c r="AF114" s="818" t="s">
        <v>433</v>
      </c>
      <c r="AG114" s="816"/>
      <c r="AH114" s="816"/>
      <c r="AI114" s="816"/>
      <c r="AJ114" s="817"/>
      <c r="AK114" s="818" t="s">
        <v>433</v>
      </c>
      <c r="AL114" s="816"/>
      <c r="AM114" s="816"/>
      <c r="AN114" s="816"/>
      <c r="AO114" s="817"/>
      <c r="AP114" s="860" t="s">
        <v>433</v>
      </c>
      <c r="AQ114" s="861"/>
      <c r="AR114" s="861"/>
      <c r="AS114" s="861"/>
      <c r="AT114" s="862"/>
      <c r="AU114" s="968"/>
      <c r="AV114" s="969"/>
      <c r="AW114" s="969"/>
      <c r="AX114" s="969"/>
      <c r="AY114" s="969"/>
      <c r="AZ114" s="851" t="s">
        <v>447</v>
      </c>
      <c r="BA114" s="788"/>
      <c r="BB114" s="788"/>
      <c r="BC114" s="788"/>
      <c r="BD114" s="788"/>
      <c r="BE114" s="788"/>
      <c r="BF114" s="788"/>
      <c r="BG114" s="788"/>
      <c r="BH114" s="788"/>
      <c r="BI114" s="788"/>
      <c r="BJ114" s="788"/>
      <c r="BK114" s="788"/>
      <c r="BL114" s="788"/>
      <c r="BM114" s="788"/>
      <c r="BN114" s="788"/>
      <c r="BO114" s="788"/>
      <c r="BP114" s="789"/>
      <c r="BQ114" s="852">
        <v>489535</v>
      </c>
      <c r="BR114" s="853"/>
      <c r="BS114" s="853"/>
      <c r="BT114" s="853"/>
      <c r="BU114" s="853"/>
      <c r="BV114" s="853">
        <v>513955</v>
      </c>
      <c r="BW114" s="853"/>
      <c r="BX114" s="853"/>
      <c r="BY114" s="853"/>
      <c r="BZ114" s="853"/>
      <c r="CA114" s="853">
        <v>504427</v>
      </c>
      <c r="CB114" s="853"/>
      <c r="CC114" s="853"/>
      <c r="CD114" s="853"/>
      <c r="CE114" s="853"/>
      <c r="CF114" s="911">
        <v>16.3</v>
      </c>
      <c r="CG114" s="912"/>
      <c r="CH114" s="912"/>
      <c r="CI114" s="912"/>
      <c r="CJ114" s="912"/>
      <c r="CK114" s="963"/>
      <c r="CL114" s="857"/>
      <c r="CM114" s="851" t="s">
        <v>448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433</v>
      </c>
      <c r="DH114" s="816"/>
      <c r="DI114" s="816"/>
      <c r="DJ114" s="816"/>
      <c r="DK114" s="817"/>
      <c r="DL114" s="818" t="s">
        <v>433</v>
      </c>
      <c r="DM114" s="816"/>
      <c r="DN114" s="816"/>
      <c r="DO114" s="816"/>
      <c r="DP114" s="817"/>
      <c r="DQ114" s="818" t="s">
        <v>433</v>
      </c>
      <c r="DR114" s="816"/>
      <c r="DS114" s="816"/>
      <c r="DT114" s="816"/>
      <c r="DU114" s="817"/>
      <c r="DV114" s="860" t="s">
        <v>433</v>
      </c>
      <c r="DW114" s="861"/>
      <c r="DX114" s="861"/>
      <c r="DY114" s="861"/>
      <c r="DZ114" s="862"/>
    </row>
    <row r="115" spans="1:130" s="230" customFormat="1" ht="26.25" customHeight="1" x14ac:dyDescent="0.15">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433</v>
      </c>
      <c r="AB115" s="955"/>
      <c r="AC115" s="955"/>
      <c r="AD115" s="955"/>
      <c r="AE115" s="956"/>
      <c r="AF115" s="957" t="s">
        <v>433</v>
      </c>
      <c r="AG115" s="955"/>
      <c r="AH115" s="955"/>
      <c r="AI115" s="955"/>
      <c r="AJ115" s="956"/>
      <c r="AK115" s="957" t="s">
        <v>433</v>
      </c>
      <c r="AL115" s="955"/>
      <c r="AM115" s="955"/>
      <c r="AN115" s="955"/>
      <c r="AO115" s="956"/>
      <c r="AP115" s="958" t="s">
        <v>433</v>
      </c>
      <c r="AQ115" s="959"/>
      <c r="AR115" s="959"/>
      <c r="AS115" s="959"/>
      <c r="AT115" s="960"/>
      <c r="AU115" s="968"/>
      <c r="AV115" s="969"/>
      <c r="AW115" s="969"/>
      <c r="AX115" s="969"/>
      <c r="AY115" s="969"/>
      <c r="AZ115" s="851" t="s">
        <v>450</v>
      </c>
      <c r="BA115" s="788"/>
      <c r="BB115" s="788"/>
      <c r="BC115" s="788"/>
      <c r="BD115" s="788"/>
      <c r="BE115" s="788"/>
      <c r="BF115" s="788"/>
      <c r="BG115" s="788"/>
      <c r="BH115" s="788"/>
      <c r="BI115" s="788"/>
      <c r="BJ115" s="788"/>
      <c r="BK115" s="788"/>
      <c r="BL115" s="788"/>
      <c r="BM115" s="788"/>
      <c r="BN115" s="788"/>
      <c r="BO115" s="788"/>
      <c r="BP115" s="789"/>
      <c r="BQ115" s="852" t="s">
        <v>433</v>
      </c>
      <c r="BR115" s="853"/>
      <c r="BS115" s="853"/>
      <c r="BT115" s="853"/>
      <c r="BU115" s="853"/>
      <c r="BV115" s="853" t="s">
        <v>433</v>
      </c>
      <c r="BW115" s="853"/>
      <c r="BX115" s="853"/>
      <c r="BY115" s="853"/>
      <c r="BZ115" s="853"/>
      <c r="CA115" s="853" t="s">
        <v>433</v>
      </c>
      <c r="CB115" s="853"/>
      <c r="CC115" s="853"/>
      <c r="CD115" s="853"/>
      <c r="CE115" s="853"/>
      <c r="CF115" s="911" t="s">
        <v>433</v>
      </c>
      <c r="CG115" s="912"/>
      <c r="CH115" s="912"/>
      <c r="CI115" s="912"/>
      <c r="CJ115" s="912"/>
      <c r="CK115" s="963"/>
      <c r="CL115" s="857"/>
      <c r="CM115" s="851"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433</v>
      </c>
      <c r="DH115" s="816"/>
      <c r="DI115" s="816"/>
      <c r="DJ115" s="816"/>
      <c r="DK115" s="817"/>
      <c r="DL115" s="818" t="s">
        <v>433</v>
      </c>
      <c r="DM115" s="816"/>
      <c r="DN115" s="816"/>
      <c r="DO115" s="816"/>
      <c r="DP115" s="817"/>
      <c r="DQ115" s="818" t="s">
        <v>433</v>
      </c>
      <c r="DR115" s="816"/>
      <c r="DS115" s="816"/>
      <c r="DT115" s="816"/>
      <c r="DU115" s="817"/>
      <c r="DV115" s="860" t="s">
        <v>433</v>
      </c>
      <c r="DW115" s="861"/>
      <c r="DX115" s="861"/>
      <c r="DY115" s="861"/>
      <c r="DZ115" s="862"/>
    </row>
    <row r="116" spans="1:130" s="230" customFormat="1" ht="26.25" customHeight="1" x14ac:dyDescent="0.15">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431</v>
      </c>
      <c r="AB116" s="816"/>
      <c r="AC116" s="816"/>
      <c r="AD116" s="816"/>
      <c r="AE116" s="817"/>
      <c r="AF116" s="818" t="s">
        <v>433</v>
      </c>
      <c r="AG116" s="816"/>
      <c r="AH116" s="816"/>
      <c r="AI116" s="816"/>
      <c r="AJ116" s="817"/>
      <c r="AK116" s="818" t="s">
        <v>431</v>
      </c>
      <c r="AL116" s="816"/>
      <c r="AM116" s="816"/>
      <c r="AN116" s="816"/>
      <c r="AO116" s="817"/>
      <c r="AP116" s="860" t="s">
        <v>433</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52" t="s">
        <v>433</v>
      </c>
      <c r="BR116" s="853"/>
      <c r="BS116" s="853"/>
      <c r="BT116" s="853"/>
      <c r="BU116" s="853"/>
      <c r="BV116" s="853" t="s">
        <v>433</v>
      </c>
      <c r="BW116" s="853"/>
      <c r="BX116" s="853"/>
      <c r="BY116" s="853"/>
      <c r="BZ116" s="853"/>
      <c r="CA116" s="853" t="s">
        <v>433</v>
      </c>
      <c r="CB116" s="853"/>
      <c r="CC116" s="853"/>
      <c r="CD116" s="853"/>
      <c r="CE116" s="853"/>
      <c r="CF116" s="911" t="s">
        <v>433</v>
      </c>
      <c r="CG116" s="912"/>
      <c r="CH116" s="912"/>
      <c r="CI116" s="912"/>
      <c r="CJ116" s="912"/>
      <c r="CK116" s="963"/>
      <c r="CL116" s="857"/>
      <c r="CM116" s="851"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433</v>
      </c>
      <c r="DH116" s="816"/>
      <c r="DI116" s="816"/>
      <c r="DJ116" s="816"/>
      <c r="DK116" s="817"/>
      <c r="DL116" s="818" t="s">
        <v>433</v>
      </c>
      <c r="DM116" s="816"/>
      <c r="DN116" s="816"/>
      <c r="DO116" s="816"/>
      <c r="DP116" s="817"/>
      <c r="DQ116" s="818" t="s">
        <v>433</v>
      </c>
      <c r="DR116" s="816"/>
      <c r="DS116" s="816"/>
      <c r="DT116" s="816"/>
      <c r="DU116" s="817"/>
      <c r="DV116" s="860" t="s">
        <v>433</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108708</v>
      </c>
      <c r="AB117" s="939"/>
      <c r="AC117" s="939"/>
      <c r="AD117" s="939"/>
      <c r="AE117" s="940"/>
      <c r="AF117" s="941">
        <v>196793</v>
      </c>
      <c r="AG117" s="939"/>
      <c r="AH117" s="939"/>
      <c r="AI117" s="939"/>
      <c r="AJ117" s="940"/>
      <c r="AK117" s="941">
        <v>210348</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52" t="s">
        <v>149</v>
      </c>
      <c r="BR117" s="853"/>
      <c r="BS117" s="853"/>
      <c r="BT117" s="853"/>
      <c r="BU117" s="853"/>
      <c r="BV117" s="853" t="s">
        <v>149</v>
      </c>
      <c r="BW117" s="853"/>
      <c r="BX117" s="853"/>
      <c r="BY117" s="853"/>
      <c r="BZ117" s="853"/>
      <c r="CA117" s="853" t="s">
        <v>149</v>
      </c>
      <c r="CB117" s="853"/>
      <c r="CC117" s="853"/>
      <c r="CD117" s="853"/>
      <c r="CE117" s="853"/>
      <c r="CF117" s="911" t="s">
        <v>149</v>
      </c>
      <c r="CG117" s="912"/>
      <c r="CH117" s="912"/>
      <c r="CI117" s="912"/>
      <c r="CJ117" s="912"/>
      <c r="CK117" s="963"/>
      <c r="CL117" s="857"/>
      <c r="CM117" s="851" t="s">
        <v>457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149</v>
      </c>
      <c r="DH117" s="816"/>
      <c r="DI117" s="816"/>
      <c r="DJ117" s="816"/>
      <c r="DK117" s="817"/>
      <c r="DL117" s="818" t="s">
        <v>149</v>
      </c>
      <c r="DM117" s="816"/>
      <c r="DN117" s="816"/>
      <c r="DO117" s="816"/>
      <c r="DP117" s="817"/>
      <c r="DQ117" s="818" t="s">
        <v>149</v>
      </c>
      <c r="DR117" s="816"/>
      <c r="DS117" s="816"/>
      <c r="DT117" s="816"/>
      <c r="DU117" s="817"/>
      <c r="DV117" s="860" t="s">
        <v>149</v>
      </c>
      <c r="DW117" s="861"/>
      <c r="DX117" s="861"/>
      <c r="DY117" s="861"/>
      <c r="DZ117" s="862"/>
    </row>
    <row r="118" spans="1:130" s="230" customFormat="1" ht="26.25" customHeight="1" x14ac:dyDescent="0.15">
      <c r="A118" s="931" t="s">
        <v>429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426</v>
      </c>
      <c r="AB118" s="932"/>
      <c r="AC118" s="932"/>
      <c r="AD118" s="932"/>
      <c r="AE118" s="933"/>
      <c r="AF118" s="934" t="s">
        <v>427</v>
      </c>
      <c r="AG118" s="932"/>
      <c r="AH118" s="932"/>
      <c r="AI118" s="932"/>
      <c r="AJ118" s="933"/>
      <c r="AK118" s="934" t="s">
        <v>310</v>
      </c>
      <c r="AL118" s="932"/>
      <c r="AM118" s="932"/>
      <c r="AN118" s="932"/>
      <c r="AO118" s="933"/>
      <c r="AP118" s="935" t="s">
        <v>428</v>
      </c>
      <c r="AQ118" s="936"/>
      <c r="AR118" s="936"/>
      <c r="AS118" s="936"/>
      <c r="AT118" s="937"/>
      <c r="AU118" s="968"/>
      <c r="AV118" s="969"/>
      <c r="AW118" s="969"/>
      <c r="AX118" s="969"/>
      <c r="AY118" s="969"/>
      <c r="AZ118" s="874" t="s">
        <v>458</v>
      </c>
      <c r="BA118" s="875"/>
      <c r="BB118" s="875"/>
      <c r="BC118" s="875"/>
      <c r="BD118" s="875"/>
      <c r="BE118" s="875"/>
      <c r="BF118" s="875"/>
      <c r="BG118" s="875"/>
      <c r="BH118" s="875"/>
      <c r="BI118" s="875"/>
      <c r="BJ118" s="875"/>
      <c r="BK118" s="875"/>
      <c r="BL118" s="875"/>
      <c r="BM118" s="875"/>
      <c r="BN118" s="875"/>
      <c r="BO118" s="875"/>
      <c r="BP118" s="876"/>
      <c r="BQ118" s="915" t="s">
        <v>149</v>
      </c>
      <c r="BR118" s="881"/>
      <c r="BS118" s="881"/>
      <c r="BT118" s="881"/>
      <c r="BU118" s="881"/>
      <c r="BV118" s="881" t="s">
        <v>149</v>
      </c>
      <c r="BW118" s="881"/>
      <c r="BX118" s="881"/>
      <c r="BY118" s="881"/>
      <c r="BZ118" s="881"/>
      <c r="CA118" s="881" t="s">
        <v>459</v>
      </c>
      <c r="CB118" s="881"/>
      <c r="CC118" s="881"/>
      <c r="CD118" s="881"/>
      <c r="CE118" s="881"/>
      <c r="CF118" s="911" t="s">
        <v>149</v>
      </c>
      <c r="CG118" s="912"/>
      <c r="CH118" s="912"/>
      <c r="CI118" s="912"/>
      <c r="CJ118" s="912"/>
      <c r="CK118" s="963"/>
      <c r="CL118" s="857"/>
      <c r="CM118" s="851" t="s">
        <v>460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149</v>
      </c>
      <c r="DH118" s="816"/>
      <c r="DI118" s="816"/>
      <c r="DJ118" s="816"/>
      <c r="DK118" s="817"/>
      <c r="DL118" s="818" t="s">
        <v>149</v>
      </c>
      <c r="DM118" s="816"/>
      <c r="DN118" s="816"/>
      <c r="DO118" s="816"/>
      <c r="DP118" s="817"/>
      <c r="DQ118" s="818" t="s">
        <v>149</v>
      </c>
      <c r="DR118" s="816"/>
      <c r="DS118" s="816"/>
      <c r="DT118" s="816"/>
      <c r="DU118" s="817"/>
      <c r="DV118" s="860" t="s">
        <v>149</v>
      </c>
      <c r="DW118" s="861"/>
      <c r="DX118" s="861"/>
      <c r="DY118" s="861"/>
      <c r="DZ118" s="862"/>
    </row>
    <row r="119" spans="1:130" s="230" customFormat="1" ht="26.25" customHeight="1" x14ac:dyDescent="0.15">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149</v>
      </c>
      <c r="AB119" s="925"/>
      <c r="AC119" s="925"/>
      <c r="AD119" s="925"/>
      <c r="AE119" s="926"/>
      <c r="AF119" s="927" t="s">
        <v>149</v>
      </c>
      <c r="AG119" s="925"/>
      <c r="AH119" s="925"/>
      <c r="AI119" s="925"/>
      <c r="AJ119" s="926"/>
      <c r="AK119" s="927" t="s">
        <v>149</v>
      </c>
      <c r="AL119" s="925"/>
      <c r="AM119" s="925"/>
      <c r="AN119" s="925"/>
      <c r="AO119" s="926"/>
      <c r="AP119" s="928" t="s">
        <v>149</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461</v>
      </c>
      <c r="BP119" s="914"/>
      <c r="BQ119" s="915">
        <v>2928274</v>
      </c>
      <c r="BR119" s="881"/>
      <c r="BS119" s="881"/>
      <c r="BT119" s="881"/>
      <c r="BU119" s="881"/>
      <c r="BV119" s="881">
        <v>2631489</v>
      </c>
      <c r="BW119" s="881"/>
      <c r="BX119" s="881"/>
      <c r="BY119" s="881"/>
      <c r="BZ119" s="881"/>
      <c r="CA119" s="881">
        <v>2408673</v>
      </c>
      <c r="CB119" s="881"/>
      <c r="CC119" s="881"/>
      <c r="CD119" s="881"/>
      <c r="CE119" s="881"/>
      <c r="CF119" s="784"/>
      <c r="CG119" s="785"/>
      <c r="CH119" s="785"/>
      <c r="CI119" s="785"/>
      <c r="CJ119" s="870"/>
      <c r="CK119" s="964"/>
      <c r="CL119" s="859"/>
      <c r="CM119" s="874" t="s">
        <v>462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149</v>
      </c>
      <c r="DH119" s="800"/>
      <c r="DI119" s="800"/>
      <c r="DJ119" s="800"/>
      <c r="DK119" s="801"/>
      <c r="DL119" s="802" t="s">
        <v>459</v>
      </c>
      <c r="DM119" s="800"/>
      <c r="DN119" s="800"/>
      <c r="DO119" s="800"/>
      <c r="DP119" s="801"/>
      <c r="DQ119" s="802" t="s">
        <v>149</v>
      </c>
      <c r="DR119" s="800"/>
      <c r="DS119" s="800"/>
      <c r="DT119" s="800"/>
      <c r="DU119" s="801"/>
      <c r="DV119" s="884" t="s">
        <v>459</v>
      </c>
      <c r="DW119" s="885"/>
      <c r="DX119" s="885"/>
      <c r="DY119" s="885"/>
      <c r="DZ119" s="886"/>
    </row>
    <row r="120" spans="1:130" s="230" customFormat="1" ht="26.25" customHeight="1" x14ac:dyDescent="0.15">
      <c r="A120" s="856"/>
      <c r="B120" s="857"/>
      <c r="C120" s="851" t="s">
        <v>438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149</v>
      </c>
      <c r="AB120" s="816"/>
      <c r="AC120" s="816"/>
      <c r="AD120" s="816"/>
      <c r="AE120" s="817"/>
      <c r="AF120" s="818" t="s">
        <v>149</v>
      </c>
      <c r="AG120" s="816"/>
      <c r="AH120" s="816"/>
      <c r="AI120" s="816"/>
      <c r="AJ120" s="817"/>
      <c r="AK120" s="818" t="s">
        <v>463</v>
      </c>
      <c r="AL120" s="816"/>
      <c r="AM120" s="816"/>
      <c r="AN120" s="816"/>
      <c r="AO120" s="817"/>
      <c r="AP120" s="860" t="s">
        <v>463</v>
      </c>
      <c r="AQ120" s="861"/>
      <c r="AR120" s="861"/>
      <c r="AS120" s="861"/>
      <c r="AT120" s="862"/>
      <c r="AU120" s="916" t="s">
        <v>464</v>
      </c>
      <c r="AV120" s="917"/>
      <c r="AW120" s="917"/>
      <c r="AX120" s="917"/>
      <c r="AY120" s="918"/>
      <c r="AZ120" s="896" t="s">
        <v>465</v>
      </c>
      <c r="BA120" s="844"/>
      <c r="BB120" s="844"/>
      <c r="BC120" s="844"/>
      <c r="BD120" s="844"/>
      <c r="BE120" s="844"/>
      <c r="BF120" s="844"/>
      <c r="BG120" s="844"/>
      <c r="BH120" s="844"/>
      <c r="BI120" s="844"/>
      <c r="BJ120" s="844"/>
      <c r="BK120" s="844"/>
      <c r="BL120" s="844"/>
      <c r="BM120" s="844"/>
      <c r="BN120" s="844"/>
      <c r="BO120" s="844"/>
      <c r="BP120" s="845"/>
      <c r="BQ120" s="897">
        <v>9311490</v>
      </c>
      <c r="BR120" s="878"/>
      <c r="BS120" s="878"/>
      <c r="BT120" s="878"/>
      <c r="BU120" s="878"/>
      <c r="BV120" s="878">
        <v>10429150</v>
      </c>
      <c r="BW120" s="878"/>
      <c r="BX120" s="878"/>
      <c r="BY120" s="878"/>
      <c r="BZ120" s="878"/>
      <c r="CA120" s="878">
        <v>11493889</v>
      </c>
      <c r="CB120" s="878"/>
      <c r="CC120" s="878"/>
      <c r="CD120" s="878"/>
      <c r="CE120" s="878"/>
      <c r="CF120" s="902">
        <v>372.3</v>
      </c>
      <c r="CG120" s="903"/>
      <c r="CH120" s="903"/>
      <c r="CI120" s="903"/>
      <c r="CJ120" s="903"/>
      <c r="CK120" s="904" t="s">
        <v>466</v>
      </c>
      <c r="CL120" s="888"/>
      <c r="CM120" s="888"/>
      <c r="CN120" s="888"/>
      <c r="CO120" s="889"/>
      <c r="CP120" s="908" t="s">
        <v>409</v>
      </c>
      <c r="CQ120" s="909"/>
      <c r="CR120" s="909"/>
      <c r="CS120" s="909"/>
      <c r="CT120" s="909"/>
      <c r="CU120" s="909"/>
      <c r="CV120" s="909"/>
      <c r="CW120" s="909"/>
      <c r="CX120" s="909"/>
      <c r="CY120" s="909"/>
      <c r="CZ120" s="909"/>
      <c r="DA120" s="909"/>
      <c r="DB120" s="909"/>
      <c r="DC120" s="909"/>
      <c r="DD120" s="909"/>
      <c r="DE120" s="909"/>
      <c r="DF120" s="910"/>
      <c r="DG120" s="897">
        <v>1546220</v>
      </c>
      <c r="DH120" s="878"/>
      <c r="DI120" s="878"/>
      <c r="DJ120" s="878"/>
      <c r="DK120" s="878"/>
      <c r="DL120" s="878">
        <v>1363692</v>
      </c>
      <c r="DM120" s="878"/>
      <c r="DN120" s="878"/>
      <c r="DO120" s="878"/>
      <c r="DP120" s="878"/>
      <c r="DQ120" s="878">
        <v>1230288</v>
      </c>
      <c r="DR120" s="878"/>
      <c r="DS120" s="878"/>
      <c r="DT120" s="878"/>
      <c r="DU120" s="878"/>
      <c r="DV120" s="879">
        <v>39.799999999999997</v>
      </c>
      <c r="DW120" s="879"/>
      <c r="DX120" s="879"/>
      <c r="DY120" s="879"/>
      <c r="DZ120" s="880"/>
    </row>
    <row r="121" spans="1:130" s="230" customFormat="1" ht="26.25" customHeight="1" x14ac:dyDescent="0.15">
      <c r="A121" s="856"/>
      <c r="B121" s="857"/>
      <c r="C121" s="899" t="s">
        <v>467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149</v>
      </c>
      <c r="AB121" s="816"/>
      <c r="AC121" s="816"/>
      <c r="AD121" s="816"/>
      <c r="AE121" s="817"/>
      <c r="AF121" s="818" t="s">
        <v>149</v>
      </c>
      <c r="AG121" s="816"/>
      <c r="AH121" s="816"/>
      <c r="AI121" s="816"/>
      <c r="AJ121" s="817"/>
      <c r="AK121" s="818" t="s">
        <v>149</v>
      </c>
      <c r="AL121" s="816"/>
      <c r="AM121" s="816"/>
      <c r="AN121" s="816"/>
      <c r="AO121" s="817"/>
      <c r="AP121" s="860" t="s">
        <v>149</v>
      </c>
      <c r="AQ121" s="861"/>
      <c r="AR121" s="861"/>
      <c r="AS121" s="861"/>
      <c r="AT121" s="862"/>
      <c r="AU121" s="919"/>
      <c r="AV121" s="920"/>
      <c r="AW121" s="920"/>
      <c r="AX121" s="920"/>
      <c r="AY121" s="921"/>
      <c r="AZ121" s="851" t="s">
        <v>468</v>
      </c>
      <c r="BA121" s="788"/>
      <c r="BB121" s="788"/>
      <c r="BC121" s="788"/>
      <c r="BD121" s="788"/>
      <c r="BE121" s="788"/>
      <c r="BF121" s="788"/>
      <c r="BG121" s="788"/>
      <c r="BH121" s="788"/>
      <c r="BI121" s="788"/>
      <c r="BJ121" s="788"/>
      <c r="BK121" s="788"/>
      <c r="BL121" s="788"/>
      <c r="BM121" s="788"/>
      <c r="BN121" s="788"/>
      <c r="BO121" s="788"/>
      <c r="BP121" s="789"/>
      <c r="BQ121" s="852" t="s">
        <v>469</v>
      </c>
      <c r="BR121" s="853"/>
      <c r="BS121" s="853"/>
      <c r="BT121" s="853"/>
      <c r="BU121" s="853"/>
      <c r="BV121" s="853" t="s">
        <v>149</v>
      </c>
      <c r="BW121" s="853"/>
      <c r="BX121" s="853"/>
      <c r="BY121" s="853"/>
      <c r="BZ121" s="853"/>
      <c r="CA121" s="853" t="s">
        <v>149</v>
      </c>
      <c r="CB121" s="853"/>
      <c r="CC121" s="853"/>
      <c r="CD121" s="853"/>
      <c r="CE121" s="853"/>
      <c r="CF121" s="911" t="s">
        <v>149</v>
      </c>
      <c r="CG121" s="912"/>
      <c r="CH121" s="912"/>
      <c r="CI121" s="912"/>
      <c r="CJ121" s="912"/>
      <c r="CK121" s="905"/>
      <c r="CL121" s="891"/>
      <c r="CM121" s="891"/>
      <c r="CN121" s="891"/>
      <c r="CO121" s="892"/>
      <c r="CP121" s="871" t="s">
        <v>407</v>
      </c>
      <c r="CQ121" s="872"/>
      <c r="CR121" s="872"/>
      <c r="CS121" s="872"/>
      <c r="CT121" s="872"/>
      <c r="CU121" s="872"/>
      <c r="CV121" s="872"/>
      <c r="CW121" s="872"/>
      <c r="CX121" s="872"/>
      <c r="CY121" s="872"/>
      <c r="CZ121" s="872"/>
      <c r="DA121" s="872"/>
      <c r="DB121" s="872"/>
      <c r="DC121" s="872"/>
      <c r="DD121" s="872"/>
      <c r="DE121" s="872"/>
      <c r="DF121" s="873"/>
      <c r="DG121" s="852">
        <v>892519</v>
      </c>
      <c r="DH121" s="853"/>
      <c r="DI121" s="853"/>
      <c r="DJ121" s="853"/>
      <c r="DK121" s="853"/>
      <c r="DL121" s="853">
        <v>746042</v>
      </c>
      <c r="DM121" s="853"/>
      <c r="DN121" s="853"/>
      <c r="DO121" s="853"/>
      <c r="DP121" s="853"/>
      <c r="DQ121" s="853">
        <v>670058</v>
      </c>
      <c r="DR121" s="853"/>
      <c r="DS121" s="853"/>
      <c r="DT121" s="853"/>
      <c r="DU121" s="853"/>
      <c r="DV121" s="830">
        <v>21.7</v>
      </c>
      <c r="DW121" s="830"/>
      <c r="DX121" s="830"/>
      <c r="DY121" s="830"/>
      <c r="DZ121" s="831"/>
    </row>
    <row r="122" spans="1:130" s="230" customFormat="1" ht="26.25" customHeight="1" x14ac:dyDescent="0.15">
      <c r="A122" s="856"/>
      <c r="B122" s="857"/>
      <c r="C122" s="851" t="s">
        <v>448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149</v>
      </c>
      <c r="AB122" s="816"/>
      <c r="AC122" s="816"/>
      <c r="AD122" s="816"/>
      <c r="AE122" s="817"/>
      <c r="AF122" s="818" t="s">
        <v>149</v>
      </c>
      <c r="AG122" s="816"/>
      <c r="AH122" s="816"/>
      <c r="AI122" s="816"/>
      <c r="AJ122" s="817"/>
      <c r="AK122" s="818" t="s">
        <v>149</v>
      </c>
      <c r="AL122" s="816"/>
      <c r="AM122" s="816"/>
      <c r="AN122" s="816"/>
      <c r="AO122" s="817"/>
      <c r="AP122" s="860" t="s">
        <v>149</v>
      </c>
      <c r="AQ122" s="861"/>
      <c r="AR122" s="861"/>
      <c r="AS122" s="861"/>
      <c r="AT122" s="862"/>
      <c r="AU122" s="919"/>
      <c r="AV122" s="920"/>
      <c r="AW122" s="920"/>
      <c r="AX122" s="920"/>
      <c r="AY122" s="921"/>
      <c r="AZ122" s="874" t="s">
        <v>470</v>
      </c>
      <c r="BA122" s="875"/>
      <c r="BB122" s="875"/>
      <c r="BC122" s="875"/>
      <c r="BD122" s="875"/>
      <c r="BE122" s="875"/>
      <c r="BF122" s="875"/>
      <c r="BG122" s="875"/>
      <c r="BH122" s="875"/>
      <c r="BI122" s="875"/>
      <c r="BJ122" s="875"/>
      <c r="BK122" s="875"/>
      <c r="BL122" s="875"/>
      <c r="BM122" s="875"/>
      <c r="BN122" s="875"/>
      <c r="BO122" s="875"/>
      <c r="BP122" s="876"/>
      <c r="BQ122" s="915">
        <v>1516715</v>
      </c>
      <c r="BR122" s="881"/>
      <c r="BS122" s="881"/>
      <c r="BT122" s="881"/>
      <c r="BU122" s="881"/>
      <c r="BV122" s="881">
        <v>1360053</v>
      </c>
      <c r="BW122" s="881"/>
      <c r="BX122" s="881"/>
      <c r="BY122" s="881"/>
      <c r="BZ122" s="881"/>
      <c r="CA122" s="881">
        <v>1205659</v>
      </c>
      <c r="CB122" s="881"/>
      <c r="CC122" s="881"/>
      <c r="CD122" s="881"/>
      <c r="CE122" s="881"/>
      <c r="CF122" s="882">
        <v>39</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15">
      <c r="A123" s="856"/>
      <c r="B123" s="857"/>
      <c r="C123" s="851"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149</v>
      </c>
      <c r="AB123" s="816"/>
      <c r="AC123" s="816"/>
      <c r="AD123" s="816"/>
      <c r="AE123" s="817"/>
      <c r="AF123" s="818" t="s">
        <v>149</v>
      </c>
      <c r="AG123" s="816"/>
      <c r="AH123" s="816"/>
      <c r="AI123" s="816"/>
      <c r="AJ123" s="817"/>
      <c r="AK123" s="818" t="s">
        <v>149</v>
      </c>
      <c r="AL123" s="816"/>
      <c r="AM123" s="816"/>
      <c r="AN123" s="816"/>
      <c r="AO123" s="817"/>
      <c r="AP123" s="860" t="s">
        <v>149</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471</v>
      </c>
      <c r="BP123" s="914"/>
      <c r="BQ123" s="868">
        <v>10828205</v>
      </c>
      <c r="BR123" s="869"/>
      <c r="BS123" s="869"/>
      <c r="BT123" s="869"/>
      <c r="BU123" s="869"/>
      <c r="BV123" s="869">
        <v>11789203</v>
      </c>
      <c r="BW123" s="869"/>
      <c r="BX123" s="869"/>
      <c r="BY123" s="869"/>
      <c r="BZ123" s="869"/>
      <c r="CA123" s="869">
        <v>12699548</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457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149</v>
      </c>
      <c r="AB124" s="816"/>
      <c r="AC124" s="816"/>
      <c r="AD124" s="816"/>
      <c r="AE124" s="817"/>
      <c r="AF124" s="818" t="s">
        <v>149</v>
      </c>
      <c r="AG124" s="816"/>
      <c r="AH124" s="816"/>
      <c r="AI124" s="816"/>
      <c r="AJ124" s="817"/>
      <c r="AK124" s="818" t="s">
        <v>149</v>
      </c>
      <c r="AL124" s="816"/>
      <c r="AM124" s="816"/>
      <c r="AN124" s="816"/>
      <c r="AO124" s="817"/>
      <c r="AP124" s="860" t="s">
        <v>149</v>
      </c>
      <c r="AQ124" s="861"/>
      <c r="AR124" s="861"/>
      <c r="AS124" s="861"/>
      <c r="AT124" s="862"/>
      <c r="AU124" s="863" t="s">
        <v>472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149</v>
      </c>
      <c r="BR124" s="867"/>
      <c r="BS124" s="867"/>
      <c r="BT124" s="867"/>
      <c r="BU124" s="867"/>
      <c r="BV124" s="867" t="s">
        <v>463</v>
      </c>
      <c r="BW124" s="867"/>
      <c r="BX124" s="867"/>
      <c r="BY124" s="867"/>
      <c r="BZ124" s="867"/>
      <c r="CA124" s="867" t="s">
        <v>149</v>
      </c>
      <c r="CB124" s="867"/>
      <c r="CC124" s="867"/>
      <c r="CD124" s="867"/>
      <c r="CE124" s="867"/>
      <c r="CF124" s="762"/>
      <c r="CG124" s="763"/>
      <c r="CH124" s="763"/>
      <c r="CI124" s="763"/>
      <c r="CJ124" s="898"/>
      <c r="CK124" s="906"/>
      <c r="CL124" s="906"/>
      <c r="CM124" s="906"/>
      <c r="CN124" s="906"/>
      <c r="CO124" s="907"/>
      <c r="CP124" s="871" t="s">
        <v>473</v>
      </c>
      <c r="CQ124" s="872"/>
      <c r="CR124" s="872"/>
      <c r="CS124" s="872"/>
      <c r="CT124" s="872"/>
      <c r="CU124" s="872"/>
      <c r="CV124" s="872"/>
      <c r="CW124" s="872"/>
      <c r="CX124" s="872"/>
      <c r="CY124" s="872"/>
      <c r="CZ124" s="872"/>
      <c r="DA124" s="872"/>
      <c r="DB124" s="872"/>
      <c r="DC124" s="872"/>
      <c r="DD124" s="872"/>
      <c r="DE124" s="872"/>
      <c r="DF124" s="873"/>
      <c r="DG124" s="799" t="s">
        <v>149</v>
      </c>
      <c r="DH124" s="800"/>
      <c r="DI124" s="800"/>
      <c r="DJ124" s="800"/>
      <c r="DK124" s="801"/>
      <c r="DL124" s="802" t="s">
        <v>469</v>
      </c>
      <c r="DM124" s="800"/>
      <c r="DN124" s="800"/>
      <c r="DO124" s="800"/>
      <c r="DP124" s="801"/>
      <c r="DQ124" s="802" t="s">
        <v>149</v>
      </c>
      <c r="DR124" s="800"/>
      <c r="DS124" s="800"/>
      <c r="DT124" s="800"/>
      <c r="DU124" s="801"/>
      <c r="DV124" s="884" t="s">
        <v>149</v>
      </c>
      <c r="DW124" s="885"/>
      <c r="DX124" s="885"/>
      <c r="DY124" s="885"/>
      <c r="DZ124" s="886"/>
    </row>
    <row r="125" spans="1:130" s="230" customFormat="1" ht="26.25" customHeight="1" x14ac:dyDescent="0.15">
      <c r="A125" s="856"/>
      <c r="B125" s="857"/>
      <c r="C125" s="851" t="s">
        <v>460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474</v>
      </c>
      <c r="AB125" s="816"/>
      <c r="AC125" s="816"/>
      <c r="AD125" s="816"/>
      <c r="AE125" s="817"/>
      <c r="AF125" s="818" t="s">
        <v>475</v>
      </c>
      <c r="AG125" s="816"/>
      <c r="AH125" s="816"/>
      <c r="AI125" s="816"/>
      <c r="AJ125" s="817"/>
      <c r="AK125" s="818" t="s">
        <v>149</v>
      </c>
      <c r="AL125" s="816"/>
      <c r="AM125" s="816"/>
      <c r="AN125" s="816"/>
      <c r="AO125" s="817"/>
      <c r="AP125" s="860" t="s">
        <v>474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476</v>
      </c>
      <c r="CL125" s="888"/>
      <c r="CM125" s="888"/>
      <c r="CN125" s="888"/>
      <c r="CO125" s="889"/>
      <c r="CP125" s="896" t="s">
        <v>477</v>
      </c>
      <c r="CQ125" s="844"/>
      <c r="CR125" s="844"/>
      <c r="CS125" s="844"/>
      <c r="CT125" s="844"/>
      <c r="CU125" s="844"/>
      <c r="CV125" s="844"/>
      <c r="CW125" s="844"/>
      <c r="CX125" s="844"/>
      <c r="CY125" s="844"/>
      <c r="CZ125" s="844"/>
      <c r="DA125" s="844"/>
      <c r="DB125" s="844"/>
      <c r="DC125" s="844"/>
      <c r="DD125" s="844"/>
      <c r="DE125" s="844"/>
      <c r="DF125" s="845"/>
      <c r="DG125" s="897" t="s">
        <v>474</v>
      </c>
      <c r="DH125" s="878"/>
      <c r="DI125" s="878"/>
      <c r="DJ125" s="878"/>
      <c r="DK125" s="878"/>
      <c r="DL125" s="878" t="s">
        <v>149</v>
      </c>
      <c r="DM125" s="878"/>
      <c r="DN125" s="878"/>
      <c r="DO125" s="878"/>
      <c r="DP125" s="878"/>
      <c r="DQ125" s="878" t="s">
        <v>149</v>
      </c>
      <c r="DR125" s="878"/>
      <c r="DS125" s="878"/>
      <c r="DT125" s="878"/>
      <c r="DU125" s="878"/>
      <c r="DV125" s="879" t="s">
        <v>149</v>
      </c>
      <c r="DW125" s="879"/>
      <c r="DX125" s="879"/>
      <c r="DY125" s="879"/>
      <c r="DZ125" s="880"/>
    </row>
    <row r="126" spans="1:130" s="230" customFormat="1" ht="26.25" customHeight="1" thickBot="1" x14ac:dyDescent="0.2">
      <c r="A126" s="856"/>
      <c r="B126" s="857"/>
      <c r="C126" s="851" t="s">
        <v>462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474</v>
      </c>
      <c r="AB126" s="816"/>
      <c r="AC126" s="816"/>
      <c r="AD126" s="816"/>
      <c r="AE126" s="817"/>
      <c r="AF126" s="818" t="s">
        <v>469</v>
      </c>
      <c r="AG126" s="816"/>
      <c r="AH126" s="816"/>
      <c r="AI126" s="816"/>
      <c r="AJ126" s="817"/>
      <c r="AK126" s="818" t="s">
        <v>149</v>
      </c>
      <c r="AL126" s="816"/>
      <c r="AM126" s="816"/>
      <c r="AN126" s="816"/>
      <c r="AO126" s="817"/>
      <c r="AP126" s="860" t="s">
        <v>474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478</v>
      </c>
      <c r="CQ126" s="788"/>
      <c r="CR126" s="788"/>
      <c r="CS126" s="788"/>
      <c r="CT126" s="788"/>
      <c r="CU126" s="788"/>
      <c r="CV126" s="788"/>
      <c r="CW126" s="788"/>
      <c r="CX126" s="788"/>
      <c r="CY126" s="788"/>
      <c r="CZ126" s="788"/>
      <c r="DA126" s="788"/>
      <c r="DB126" s="788"/>
      <c r="DC126" s="788"/>
      <c r="DD126" s="788"/>
      <c r="DE126" s="788"/>
      <c r="DF126" s="789"/>
      <c r="DG126" s="852" t="s">
        <v>474</v>
      </c>
      <c r="DH126" s="853"/>
      <c r="DI126" s="853"/>
      <c r="DJ126" s="853"/>
      <c r="DK126" s="853"/>
      <c r="DL126" s="853" t="s">
        <v>149</v>
      </c>
      <c r="DM126" s="853"/>
      <c r="DN126" s="853"/>
      <c r="DO126" s="853"/>
      <c r="DP126" s="853"/>
      <c r="DQ126" s="853" t="s">
        <v>149</v>
      </c>
      <c r="DR126" s="853"/>
      <c r="DS126" s="853"/>
      <c r="DT126" s="853"/>
      <c r="DU126" s="853"/>
      <c r="DV126" s="830" t="s">
        <v>149</v>
      </c>
      <c r="DW126" s="830"/>
      <c r="DX126" s="830"/>
      <c r="DY126" s="830"/>
      <c r="DZ126" s="831"/>
    </row>
    <row r="127" spans="1:130" s="230" customFormat="1" ht="26.25" customHeight="1" x14ac:dyDescent="0.15">
      <c r="A127" s="858"/>
      <c r="B127" s="859"/>
      <c r="C127" s="874" t="s">
        <v>479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149</v>
      </c>
      <c r="AB127" s="816"/>
      <c r="AC127" s="816"/>
      <c r="AD127" s="816"/>
      <c r="AE127" s="817"/>
      <c r="AF127" s="818" t="s">
        <v>149</v>
      </c>
      <c r="AG127" s="816"/>
      <c r="AH127" s="816"/>
      <c r="AI127" s="816"/>
      <c r="AJ127" s="817"/>
      <c r="AK127" s="818" t="s">
        <v>149</v>
      </c>
      <c r="AL127" s="816"/>
      <c r="AM127" s="816"/>
      <c r="AN127" s="816"/>
      <c r="AO127" s="817"/>
      <c r="AP127" s="860" t="s">
        <v>149</v>
      </c>
      <c r="AQ127" s="861"/>
      <c r="AR127" s="861"/>
      <c r="AS127" s="861"/>
      <c r="AT127" s="862"/>
      <c r="AU127" s="232"/>
      <c r="AV127" s="232"/>
      <c r="AW127" s="232"/>
      <c r="AX127" s="877" t="s">
        <v>480</v>
      </c>
      <c r="AY127" s="848"/>
      <c r="AZ127" s="848"/>
      <c r="BA127" s="848"/>
      <c r="BB127" s="848"/>
      <c r="BC127" s="848"/>
      <c r="BD127" s="848"/>
      <c r="BE127" s="849"/>
      <c r="BF127" s="847" t="s">
        <v>481</v>
      </c>
      <c r="BG127" s="848"/>
      <c r="BH127" s="848"/>
      <c r="BI127" s="848"/>
      <c r="BJ127" s="848"/>
      <c r="BK127" s="848"/>
      <c r="BL127" s="849"/>
      <c r="BM127" s="847" t="s">
        <v>482</v>
      </c>
      <c r="BN127" s="848"/>
      <c r="BO127" s="848"/>
      <c r="BP127" s="848"/>
      <c r="BQ127" s="848"/>
      <c r="BR127" s="848"/>
      <c r="BS127" s="849"/>
      <c r="BT127" s="847" t="s">
        <v>483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484</v>
      </c>
      <c r="CQ127" s="788"/>
      <c r="CR127" s="788"/>
      <c r="CS127" s="788"/>
      <c r="CT127" s="788"/>
      <c r="CU127" s="788"/>
      <c r="CV127" s="788"/>
      <c r="CW127" s="788"/>
      <c r="CX127" s="788"/>
      <c r="CY127" s="788"/>
      <c r="CZ127" s="788"/>
      <c r="DA127" s="788"/>
      <c r="DB127" s="788"/>
      <c r="DC127" s="788"/>
      <c r="DD127" s="788"/>
      <c r="DE127" s="788"/>
      <c r="DF127" s="789"/>
      <c r="DG127" s="852" t="s">
        <v>149</v>
      </c>
      <c r="DH127" s="853"/>
      <c r="DI127" s="853"/>
      <c r="DJ127" s="853"/>
      <c r="DK127" s="853"/>
      <c r="DL127" s="853" t="s">
        <v>149</v>
      </c>
      <c r="DM127" s="853"/>
      <c r="DN127" s="853"/>
      <c r="DO127" s="853"/>
      <c r="DP127" s="853"/>
      <c r="DQ127" s="853" t="s">
        <v>149</v>
      </c>
      <c r="DR127" s="853"/>
      <c r="DS127" s="853"/>
      <c r="DT127" s="853"/>
      <c r="DU127" s="853"/>
      <c r="DV127" s="830" t="s">
        <v>149</v>
      </c>
      <c r="DW127" s="830"/>
      <c r="DX127" s="830"/>
      <c r="DY127" s="830"/>
      <c r="DZ127" s="831"/>
    </row>
    <row r="128" spans="1:130" s="230" customFormat="1" ht="26.25" customHeight="1" thickBot="1" x14ac:dyDescent="0.2">
      <c r="A128" s="832" t="s">
        <v>485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486</v>
      </c>
      <c r="X128" s="834"/>
      <c r="Y128" s="834"/>
      <c r="Z128" s="835"/>
      <c r="AA128" s="836" t="s">
        <v>149</v>
      </c>
      <c r="AB128" s="837"/>
      <c r="AC128" s="837"/>
      <c r="AD128" s="837"/>
      <c r="AE128" s="838"/>
      <c r="AF128" s="839" t="s">
        <v>149</v>
      </c>
      <c r="AG128" s="837"/>
      <c r="AH128" s="837"/>
      <c r="AI128" s="837"/>
      <c r="AJ128" s="838"/>
      <c r="AK128" s="839" t="s">
        <v>149</v>
      </c>
      <c r="AL128" s="837"/>
      <c r="AM128" s="837"/>
      <c r="AN128" s="837"/>
      <c r="AO128" s="838"/>
      <c r="AP128" s="840"/>
      <c r="AQ128" s="841"/>
      <c r="AR128" s="841"/>
      <c r="AS128" s="841"/>
      <c r="AT128" s="842"/>
      <c r="AU128" s="232"/>
      <c r="AV128" s="232"/>
      <c r="AW128" s="232"/>
      <c r="AX128" s="843" t="s">
        <v>487</v>
      </c>
      <c r="AY128" s="844"/>
      <c r="AZ128" s="844"/>
      <c r="BA128" s="844"/>
      <c r="BB128" s="844"/>
      <c r="BC128" s="844"/>
      <c r="BD128" s="844"/>
      <c r="BE128" s="845"/>
      <c r="BF128" s="822" t="s">
        <v>469</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488</v>
      </c>
      <c r="CQ128" s="766"/>
      <c r="CR128" s="766"/>
      <c r="CS128" s="766"/>
      <c r="CT128" s="766"/>
      <c r="CU128" s="766"/>
      <c r="CV128" s="766"/>
      <c r="CW128" s="766"/>
      <c r="CX128" s="766"/>
      <c r="CY128" s="766"/>
      <c r="CZ128" s="766"/>
      <c r="DA128" s="766"/>
      <c r="DB128" s="766"/>
      <c r="DC128" s="766"/>
      <c r="DD128" s="766"/>
      <c r="DE128" s="766"/>
      <c r="DF128" s="767"/>
      <c r="DG128" s="826" t="s">
        <v>149</v>
      </c>
      <c r="DH128" s="827"/>
      <c r="DI128" s="827"/>
      <c r="DJ128" s="827"/>
      <c r="DK128" s="827"/>
      <c r="DL128" s="827" t="s">
        <v>149</v>
      </c>
      <c r="DM128" s="827"/>
      <c r="DN128" s="827"/>
      <c r="DO128" s="827"/>
      <c r="DP128" s="827"/>
      <c r="DQ128" s="827" t="s">
        <v>149</v>
      </c>
      <c r="DR128" s="827"/>
      <c r="DS128" s="827"/>
      <c r="DT128" s="827"/>
      <c r="DU128" s="827"/>
      <c r="DV128" s="828" t="s">
        <v>149</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489</v>
      </c>
      <c r="X129" s="813"/>
      <c r="Y129" s="813"/>
      <c r="Z129" s="814"/>
      <c r="AA129" s="815">
        <v>3552772</v>
      </c>
      <c r="AB129" s="816"/>
      <c r="AC129" s="816"/>
      <c r="AD129" s="816"/>
      <c r="AE129" s="817"/>
      <c r="AF129" s="818">
        <v>3369249</v>
      </c>
      <c r="AG129" s="816"/>
      <c r="AH129" s="816"/>
      <c r="AI129" s="816"/>
      <c r="AJ129" s="817"/>
      <c r="AK129" s="818">
        <v>3255295</v>
      </c>
      <c r="AL129" s="816"/>
      <c r="AM129" s="816"/>
      <c r="AN129" s="816"/>
      <c r="AO129" s="817"/>
      <c r="AP129" s="819"/>
      <c r="AQ129" s="820"/>
      <c r="AR129" s="820"/>
      <c r="AS129" s="820"/>
      <c r="AT129" s="821"/>
      <c r="AU129" s="233"/>
      <c r="AV129" s="233"/>
      <c r="AW129" s="233"/>
      <c r="AX129" s="787" t="s">
        <v>490</v>
      </c>
      <c r="AY129" s="788"/>
      <c r="AZ129" s="788"/>
      <c r="BA129" s="788"/>
      <c r="BB129" s="788"/>
      <c r="BC129" s="788"/>
      <c r="BD129" s="788"/>
      <c r="BE129" s="789"/>
      <c r="BF129" s="806" t="s">
        <v>149</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492</v>
      </c>
      <c r="X130" s="813"/>
      <c r="Y130" s="813"/>
      <c r="Z130" s="814"/>
      <c r="AA130" s="815">
        <v>180021</v>
      </c>
      <c r="AB130" s="816"/>
      <c r="AC130" s="816"/>
      <c r="AD130" s="816"/>
      <c r="AE130" s="817"/>
      <c r="AF130" s="818">
        <v>172350</v>
      </c>
      <c r="AG130" s="816"/>
      <c r="AH130" s="816"/>
      <c r="AI130" s="816"/>
      <c r="AJ130" s="817"/>
      <c r="AK130" s="818">
        <v>167678</v>
      </c>
      <c r="AL130" s="816"/>
      <c r="AM130" s="816"/>
      <c r="AN130" s="816"/>
      <c r="AO130" s="817"/>
      <c r="AP130" s="819"/>
      <c r="AQ130" s="820"/>
      <c r="AR130" s="820"/>
      <c r="AS130" s="820"/>
      <c r="AT130" s="821"/>
      <c r="AU130" s="233"/>
      <c r="AV130" s="233"/>
      <c r="AW130" s="233"/>
      <c r="AX130" s="787" t="s">
        <v>493</v>
      </c>
      <c r="AY130" s="788"/>
      <c r="AZ130" s="788"/>
      <c r="BA130" s="788"/>
      <c r="BB130" s="788"/>
      <c r="BC130" s="788"/>
      <c r="BD130" s="788"/>
      <c r="BE130" s="789"/>
      <c r="BF130" s="790">
        <v>0</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494</v>
      </c>
      <c r="X131" s="797"/>
      <c r="Y131" s="797"/>
      <c r="Z131" s="798"/>
      <c r="AA131" s="799">
        <v>3372751</v>
      </c>
      <c r="AB131" s="800"/>
      <c r="AC131" s="800"/>
      <c r="AD131" s="800"/>
      <c r="AE131" s="801"/>
      <c r="AF131" s="802">
        <v>3196899</v>
      </c>
      <c r="AG131" s="800"/>
      <c r="AH131" s="800"/>
      <c r="AI131" s="800"/>
      <c r="AJ131" s="801"/>
      <c r="AK131" s="802">
        <v>3087617</v>
      </c>
      <c r="AL131" s="800"/>
      <c r="AM131" s="800"/>
      <c r="AN131" s="800"/>
      <c r="AO131" s="801"/>
      <c r="AP131" s="803"/>
      <c r="AQ131" s="804"/>
      <c r="AR131" s="804"/>
      <c r="AS131" s="804"/>
      <c r="AT131" s="805"/>
      <c r="AU131" s="233"/>
      <c r="AV131" s="233"/>
      <c r="AW131" s="233"/>
      <c r="AX131" s="765" t="s">
        <v>495</v>
      </c>
      <c r="AY131" s="766"/>
      <c r="AZ131" s="766"/>
      <c r="BA131" s="766"/>
      <c r="BB131" s="766"/>
      <c r="BC131" s="766"/>
      <c r="BD131" s="766"/>
      <c r="BE131" s="767"/>
      <c r="BF131" s="768" t="s">
        <v>149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497</v>
      </c>
      <c r="W132" s="778"/>
      <c r="X132" s="778"/>
      <c r="Y132" s="778"/>
      <c r="Z132" s="779"/>
      <c r="AA132" s="780">
        <v>-2.11438674</v>
      </c>
      <c r="AB132" s="781"/>
      <c r="AC132" s="781"/>
      <c r="AD132" s="781"/>
      <c r="AE132" s="782"/>
      <c r="AF132" s="783">
        <v>0.76458468000000002</v>
      </c>
      <c r="AG132" s="781"/>
      <c r="AH132" s="781"/>
      <c r="AI132" s="781"/>
      <c r="AJ132" s="782"/>
      <c r="AK132" s="783">
        <v>1.381971922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498</v>
      </c>
      <c r="W133" s="757"/>
      <c r="X133" s="757"/>
      <c r="Y133" s="757"/>
      <c r="Z133" s="758"/>
      <c r="AA133" s="759">
        <v>-0.2</v>
      </c>
      <c r="AB133" s="760"/>
      <c r="AC133" s="760"/>
      <c r="AD133" s="760"/>
      <c r="AE133" s="761"/>
      <c r="AF133" s="759">
        <v>-0.1</v>
      </c>
      <c r="AG133" s="760"/>
      <c r="AH133" s="760"/>
      <c r="AI133" s="760"/>
      <c r="AJ133" s="761"/>
      <c r="AK133" s="759">
        <v>0</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TTX3LQSdjQ9ewlaTVDz+VATRbNTTIYDTAGP7KCC6zrseL0WouMgyq45+SEELZRpSdZZ1ycMuLaqF857lFagCw==" saltValue="C+SKCLwx0Zbs4Ycw+DSq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ssnhCvsjpJY2zxcUXQp6iAs+kAqaVu0fo1WOeF4oy0BROq/VVv98KfwkLwJpWP1zQYprMXCkaseh00WNeDNkw==" saltValue="WgsQ+YNA7+2Dqh6t5yCPV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3BbJNZgu5pfwjEaYSlxWlVcAA0wCsNYQzKdp2W9AhU1EWdA9mbWHGt8cA4JaysUtzvzqihGI+Abt+XtbWT2Tw==" saltValue="eL3JfE2FxlBo33P0zvqTx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507</v>
      </c>
      <c r="AL9" s="1167"/>
      <c r="AM9" s="1167"/>
      <c r="AN9" s="1168"/>
      <c r="AO9" s="281">
        <v>1057201</v>
      </c>
      <c r="AP9" s="281">
        <v>206082</v>
      </c>
      <c r="AQ9" s="282">
        <v>166998</v>
      </c>
      <c r="AR9" s="283">
        <v>23.4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508</v>
      </c>
      <c r="AL10" s="1167"/>
      <c r="AM10" s="1167"/>
      <c r="AN10" s="1168"/>
      <c r="AO10" s="284">
        <v>907</v>
      </c>
      <c r="AP10" s="284">
        <v>177</v>
      </c>
      <c r="AQ10" s="285">
        <v>26170</v>
      </c>
      <c r="AR10" s="286">
        <v>-99.3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509</v>
      </c>
      <c r="AL11" s="1167"/>
      <c r="AM11" s="1167"/>
      <c r="AN11" s="1168"/>
      <c r="AO11" s="284">
        <v>17354</v>
      </c>
      <c r="AP11" s="284">
        <v>3383</v>
      </c>
      <c r="AQ11" s="285">
        <v>5047</v>
      </c>
      <c r="AR11" s="286">
        <v>-33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510</v>
      </c>
      <c r="AL12" s="1167"/>
      <c r="AM12" s="1167"/>
      <c r="AN12" s="1168"/>
      <c r="AO12" s="284" t="s">
        <v>511</v>
      </c>
      <c r="AP12" s="284" t="s">
        <v>511</v>
      </c>
      <c r="AQ12" s="285" t="s">
        <v>511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512</v>
      </c>
      <c r="AL13" s="1167"/>
      <c r="AM13" s="1167"/>
      <c r="AN13" s="1168"/>
      <c r="AO13" s="284">
        <v>87890</v>
      </c>
      <c r="AP13" s="284">
        <v>17133</v>
      </c>
      <c r="AQ13" s="285">
        <v>6466</v>
      </c>
      <c r="AR13" s="286">
        <v>165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513</v>
      </c>
      <c r="AL14" s="1167"/>
      <c r="AM14" s="1167"/>
      <c r="AN14" s="1168"/>
      <c r="AO14" s="284">
        <v>33788</v>
      </c>
      <c r="AP14" s="284">
        <v>6586</v>
      </c>
      <c r="AQ14" s="285">
        <v>3589</v>
      </c>
      <c r="AR14" s="286">
        <v>83.5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514</v>
      </c>
      <c r="AL15" s="1170"/>
      <c r="AM15" s="1170"/>
      <c r="AN15" s="1171"/>
      <c r="AO15" s="284">
        <v>-81582</v>
      </c>
      <c r="AP15" s="284">
        <v>-15903</v>
      </c>
      <c r="AQ15" s="285">
        <v>-12920</v>
      </c>
      <c r="AR15" s="286">
        <v>23.1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1115558</v>
      </c>
      <c r="AP16" s="284">
        <v>217458</v>
      </c>
      <c r="AQ16" s="285">
        <v>195349</v>
      </c>
      <c r="AR16" s="286">
        <v>11.3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519</v>
      </c>
      <c r="AL21" s="1173"/>
      <c r="AM21" s="1173"/>
      <c r="AN21" s="1174"/>
      <c r="AO21" s="297">
        <v>22.42</v>
      </c>
      <c r="AP21" s="298">
        <v>16.600000000000001</v>
      </c>
      <c r="AQ21" s="299">
        <v>5.82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520</v>
      </c>
      <c r="AL22" s="1173"/>
      <c r="AM22" s="1173"/>
      <c r="AN22" s="1174"/>
      <c r="AO22" s="302">
        <v>95.1</v>
      </c>
      <c r="AP22" s="303">
        <v>95.6</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524</v>
      </c>
      <c r="AL32" s="1157"/>
      <c r="AM32" s="1157"/>
      <c r="AN32" s="1158"/>
      <c r="AO32" s="312">
        <v>3900</v>
      </c>
      <c r="AP32" s="312">
        <v>760</v>
      </c>
      <c r="AQ32" s="313">
        <v>125145</v>
      </c>
      <c r="AR32" s="314">
        <v>-99.4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525</v>
      </c>
      <c r="AL33" s="1157"/>
      <c r="AM33" s="1157"/>
      <c r="AN33" s="1158"/>
      <c r="AO33" s="312" t="s">
        <v>511</v>
      </c>
      <c r="AP33" s="312" t="s">
        <v>511</v>
      </c>
      <c r="AQ33" s="313">
        <v>142</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526</v>
      </c>
      <c r="AL34" s="1157"/>
      <c r="AM34" s="1157"/>
      <c r="AN34" s="1158"/>
      <c r="AO34" s="312" t="s">
        <v>511</v>
      </c>
      <c r="AP34" s="312" t="s">
        <v>511</v>
      </c>
      <c r="AQ34" s="313">
        <v>186</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527</v>
      </c>
      <c r="AL35" s="1157"/>
      <c r="AM35" s="1157"/>
      <c r="AN35" s="1158"/>
      <c r="AO35" s="312">
        <v>206448</v>
      </c>
      <c r="AP35" s="312">
        <v>40243</v>
      </c>
      <c r="AQ35" s="313">
        <v>24116</v>
      </c>
      <c r="AR35" s="314">
        <v>66.900000000000006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528</v>
      </c>
      <c r="AL36" s="1157"/>
      <c r="AM36" s="1157"/>
      <c r="AN36" s="1158"/>
      <c r="AO36" s="312" t="s">
        <v>511</v>
      </c>
      <c r="AP36" s="312" t="s">
        <v>511</v>
      </c>
      <c r="AQ36" s="313">
        <v>3945</v>
      </c>
      <c r="AR36" s="314" t="s">
        <v>511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529</v>
      </c>
      <c r="AL37" s="1157"/>
      <c r="AM37" s="1157"/>
      <c r="AN37" s="1158"/>
      <c r="AO37" s="312" t="s">
        <v>511</v>
      </c>
      <c r="AP37" s="312" t="s">
        <v>511</v>
      </c>
      <c r="AQ37" s="313">
        <v>817</v>
      </c>
      <c r="AR37" s="314" t="s">
        <v>511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530</v>
      </c>
      <c r="AL38" s="1160"/>
      <c r="AM38" s="1160"/>
      <c r="AN38" s="1161"/>
      <c r="AO38" s="315" t="s">
        <v>511</v>
      </c>
      <c r="AP38" s="315" t="s">
        <v>511</v>
      </c>
      <c r="AQ38" s="316">
        <v>16</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531</v>
      </c>
      <c r="AL39" s="1160"/>
      <c r="AM39" s="1160"/>
      <c r="AN39" s="1161"/>
      <c r="AO39" s="312" t="s">
        <v>511</v>
      </c>
      <c r="AP39" s="312" t="s">
        <v>511</v>
      </c>
      <c r="AQ39" s="313">
        <v>-6780</v>
      </c>
      <c r="AR39" s="314" t="s">
        <v>511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532</v>
      </c>
      <c r="AL40" s="1157"/>
      <c r="AM40" s="1157"/>
      <c r="AN40" s="1158"/>
      <c r="AO40" s="312">
        <v>-167678</v>
      </c>
      <c r="AP40" s="312">
        <v>-32686</v>
      </c>
      <c r="AQ40" s="313">
        <v>-98746</v>
      </c>
      <c r="AR40" s="314">
        <v>-66.900000000000006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42670</v>
      </c>
      <c r="AP41" s="312">
        <v>8318</v>
      </c>
      <c r="AQ41" s="313">
        <v>48842</v>
      </c>
      <c r="AR41" s="314">
        <v>-83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502</v>
      </c>
      <c r="AN49" s="1151" t="s">
        <v>536</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1669535</v>
      </c>
      <c r="AN51" s="334">
        <v>295493</v>
      </c>
      <c r="AO51" s="335">
        <v>-27.4</v>
      </c>
      <c r="AP51" s="336">
        <v>167497</v>
      </c>
      <c r="AQ51" s="337">
        <v>-17.399999999999999</v>
      </c>
      <c r="AR51" s="338">
        <v>-10</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1623382</v>
      </c>
      <c r="AN52" s="342">
        <v>287324</v>
      </c>
      <c r="AO52" s="343">
        <v>-29.4</v>
      </c>
      <c r="AP52" s="344">
        <v>82571</v>
      </c>
      <c r="AQ52" s="345">
        <v>3.6</v>
      </c>
      <c r="AR52" s="346">
        <v>-33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1105100</v>
      </c>
      <c r="AN53" s="334">
        <v>200745</v>
      </c>
      <c r="AO53" s="335">
        <v>-32.1</v>
      </c>
      <c r="AP53" s="336">
        <v>190274</v>
      </c>
      <c r="AQ53" s="337">
        <v>13.6</v>
      </c>
      <c r="AR53" s="338">
        <v>-45.7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1053744</v>
      </c>
      <c r="AN54" s="342">
        <v>191416</v>
      </c>
      <c r="AO54" s="343">
        <v>-33.4</v>
      </c>
      <c r="AP54" s="344">
        <v>88584</v>
      </c>
      <c r="AQ54" s="345">
        <v>7.3</v>
      </c>
      <c r="AR54" s="346">
        <v>-40.700000000000003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544943</v>
      </c>
      <c r="AN55" s="334">
        <v>100803</v>
      </c>
      <c r="AO55" s="335">
        <v>-49.8</v>
      </c>
      <c r="AP55" s="336">
        <v>200194</v>
      </c>
      <c r="AQ55" s="337">
        <v>5.2</v>
      </c>
      <c r="AR55" s="338">
        <v>-55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516538</v>
      </c>
      <c r="AN56" s="342">
        <v>95549</v>
      </c>
      <c r="AO56" s="343">
        <v>-50.1</v>
      </c>
      <c r="AP56" s="344">
        <v>106422</v>
      </c>
      <c r="AQ56" s="345">
        <v>20.100000000000001</v>
      </c>
      <c r="AR56" s="346">
        <v>-70.2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775352</v>
      </c>
      <c r="AN57" s="334">
        <v>146514</v>
      </c>
      <c r="AO57" s="335">
        <v>45.3</v>
      </c>
      <c r="AP57" s="336">
        <v>196914</v>
      </c>
      <c r="AQ57" s="337">
        <v>-1.6</v>
      </c>
      <c r="AR57" s="338">
        <v>46.9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592904</v>
      </c>
      <c r="AN58" s="342">
        <v>112038</v>
      </c>
      <c r="AO58" s="343">
        <v>17.3</v>
      </c>
      <c r="AP58" s="344">
        <v>98966</v>
      </c>
      <c r="AQ58" s="345">
        <v>-7</v>
      </c>
      <c r="AR58" s="346">
        <v>24.3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876050</v>
      </c>
      <c r="AN59" s="334">
        <v>170770</v>
      </c>
      <c r="AO59" s="335">
        <v>16.600000000000001</v>
      </c>
      <c r="AP59" s="336">
        <v>204757</v>
      </c>
      <c r="AQ59" s="337">
        <v>4</v>
      </c>
      <c r="AR59" s="338">
        <v>12.6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794183</v>
      </c>
      <c r="AN60" s="342">
        <v>154812</v>
      </c>
      <c r="AO60" s="343">
        <v>38.200000000000003</v>
      </c>
      <c r="AP60" s="344">
        <v>106071</v>
      </c>
      <c r="AQ60" s="345">
        <v>7.2</v>
      </c>
      <c r="AR60" s="346">
        <v>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994196</v>
      </c>
      <c r="AN61" s="349">
        <v>182865</v>
      </c>
      <c r="AO61" s="350">
        <v>-9.5</v>
      </c>
      <c r="AP61" s="351">
        <v>191927</v>
      </c>
      <c r="AQ61" s="352">
        <v>0.8</v>
      </c>
      <c r="AR61" s="338">
        <v>-10.3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916150</v>
      </c>
      <c r="AN62" s="342">
        <v>168228</v>
      </c>
      <c r="AO62" s="343">
        <v>-11.5</v>
      </c>
      <c r="AP62" s="344">
        <v>96523</v>
      </c>
      <c r="AQ62" s="345">
        <v>6.2</v>
      </c>
      <c r="AR62" s="346">
        <v>-17.7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281Ug/+daJBg/5jQgvvnw7IfP8dl3Cr+livx3dqIHl98LgRKcrM9SWGjlUk1o569QqxxkcG632D3YxF2IdagQ==" saltValue="He0n1VAH96FtidVgg2TS9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py3t7fdiawmrnJ/odpy+w6LFI98yLtdljauSeITBSxkxFHjl8cTGcF7tYWlQyhkQDrDXKV00wVCHyDjpI2Mr6w==" saltValue="Y5B6P047eNKmSfz5niqKc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8YTqP6j6FIZjVrHt/yb9o2U6kQudoDPCV7Mbh1L6vPfGvoNvhXjO9C2fJQilwsxMyV0woMbtyL5Hj7RR+oWX6w==" saltValue="RZnaWS2ALaT3C8J5QPKF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5" t="s">
        <v>3</v>
      </c>
      <c r="D47" s="1175"/>
      <c r="E47" s="1176"/>
      <c r="F47" s="11">
        <v>130.27000000000001</v>
      </c>
      <c r="G47" s="12">
        <v>100.01</v>
      </c>
      <c r="H47" s="12">
        <v>114</v>
      </c>
      <c r="I47" s="12">
        <v>129.24</v>
      </c>
      <c r="J47" s="13">
        <v>149.81</v>
      </c>
    </row>
    <row r="48" spans="2:10" ht="57.75" customHeight="1" x14ac:dyDescent="0.15">
      <c r="B48" s="14"/>
      <c r="C48" s="1177" t="s">
        <v>4</v>
      </c>
      <c r="D48" s="1177"/>
      <c r="E48" s="1178"/>
      <c r="F48" s="15">
        <v>6.82</v>
      </c>
      <c r="G48" s="16">
        <v>5.6</v>
      </c>
      <c r="H48" s="16">
        <v>4.8600000000000003</v>
      </c>
      <c r="I48" s="16">
        <v>11.43</v>
      </c>
      <c r="J48" s="17">
        <v>8.3699999999999992</v>
      </c>
    </row>
    <row r="49" spans="2:10" ht="57.75" customHeight="1" thickBot="1" x14ac:dyDescent="0.2">
      <c r="B49" s="18"/>
      <c r="C49" s="1179" t="s">
        <v>5</v>
      </c>
      <c r="D49" s="1179"/>
      <c r="E49" s="1180"/>
      <c r="F49" s="19">
        <v>3.9</v>
      </c>
      <c r="G49" s="20">
        <v>9.3800000000000008</v>
      </c>
      <c r="H49" s="20">
        <v>7.92</v>
      </c>
      <c r="I49" s="20">
        <v>15.34</v>
      </c>
      <c r="J49" s="21">
        <v>12.58</v>
      </c>
    </row>
    <row r="50" spans="2:10" x14ac:dyDescent="0.15"/>
  </sheetData>
  <sheetProtection algorithmName="SHA-512" hashValue="D7RTbh9TucTClD1o2CDmSzoaTrob47Ou7te34A6JtBS4v5gNHKEDbAXS3eFDiUWuPul50EgSc76R0QZNkJnsGQ==" saltValue="TyMlXGS6B+Sly38gxo6pD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7" t="s">
        <v>557</v>
      </c>
      <c r="D34" s="1187"/>
      <c r="E34" s="1188"/>
      <c r="F34" s="32">
        <v>6.82</v>
      </c>
      <c r="G34" s="33">
        <v>5.6</v>
      </c>
      <c r="H34" s="33">
        <v>4.8499999999999996</v>
      </c>
      <c r="I34" s="33">
        <v>11.42</v>
      </c>
      <c r="J34" s="34">
        <v>8.36</v>
      </c>
      <c r="K34" s="22"/>
      <c r="L34" s="22"/>
      <c r="M34" s="22"/>
      <c r="N34" s="22"/>
      <c r="O34" s="22"/>
      <c r="P34" s="22"/>
    </row>
    <row r="35" spans="1:16" ht="39" customHeight="1" x14ac:dyDescent="0.15">
      <c r="A35" s="22"/>
      <c r="B35" s="35"/>
      <c r="C35" s="1181" t="s">
        <v>558</v>
      </c>
      <c r="D35" s="1182"/>
      <c r="E35" s="1183"/>
      <c r="F35" s="36">
        <v>1.06</v>
      </c>
      <c r="G35" s="37">
        <v>1.63</v>
      </c>
      <c r="H35" s="37">
        <v>1.1499999999999999</v>
      </c>
      <c r="I35" s="37">
        <v>0.51</v>
      </c>
      <c r="J35" s="38">
        <v>2.97</v>
      </c>
      <c r="K35" s="22"/>
      <c r="L35" s="22"/>
      <c r="M35" s="22"/>
      <c r="N35" s="22"/>
      <c r="O35" s="22"/>
      <c r="P35" s="22"/>
    </row>
    <row r="36" spans="1:16" ht="39" customHeight="1" x14ac:dyDescent="0.15">
      <c r="A36" s="22"/>
      <c r="B36" s="35"/>
      <c r="C36" s="1181" t="s">
        <v>559</v>
      </c>
      <c r="D36" s="1182"/>
      <c r="E36" s="1183"/>
      <c r="F36" s="36">
        <v>8.99</v>
      </c>
      <c r="G36" s="37">
        <v>6.12</v>
      </c>
      <c r="H36" s="37">
        <v>4.71</v>
      </c>
      <c r="I36" s="37">
        <v>4.63</v>
      </c>
      <c r="J36" s="38">
        <v>1.85</v>
      </c>
      <c r="K36" s="22"/>
      <c r="L36" s="22"/>
      <c r="M36" s="22"/>
      <c r="N36" s="22"/>
      <c r="O36" s="22"/>
      <c r="P36" s="22"/>
    </row>
    <row r="37" spans="1:16" ht="39" customHeight="1" x14ac:dyDescent="0.15">
      <c r="A37" s="22"/>
      <c r="B37" s="35"/>
      <c r="C37" s="1181" t="s">
        <v>560</v>
      </c>
      <c r="D37" s="1182"/>
      <c r="E37" s="1183"/>
      <c r="F37" s="36">
        <v>0</v>
      </c>
      <c r="G37" s="37">
        <v>0</v>
      </c>
      <c r="H37" s="37">
        <v>0</v>
      </c>
      <c r="I37" s="37">
        <v>0</v>
      </c>
      <c r="J37" s="38">
        <v>1.41</v>
      </c>
      <c r="K37" s="22"/>
      <c r="L37" s="22"/>
      <c r="M37" s="22"/>
      <c r="N37" s="22"/>
      <c r="O37" s="22"/>
      <c r="P37" s="22"/>
    </row>
    <row r="38" spans="1:16" ht="39" customHeight="1" x14ac:dyDescent="0.15">
      <c r="A38" s="22"/>
      <c r="B38" s="35"/>
      <c r="C38" s="1181" t="s">
        <v>561</v>
      </c>
      <c r="D38" s="1182"/>
      <c r="E38" s="1183"/>
      <c r="F38" s="36">
        <v>0.28999999999999998</v>
      </c>
      <c r="G38" s="37">
        <v>0.53</v>
      </c>
      <c r="H38" s="37">
        <v>0.6</v>
      </c>
      <c r="I38" s="37">
        <v>0.78</v>
      </c>
      <c r="J38" s="38">
        <v>0.61</v>
      </c>
      <c r="K38" s="22"/>
      <c r="L38" s="22"/>
      <c r="M38" s="22"/>
      <c r="N38" s="22"/>
      <c r="O38" s="22"/>
      <c r="P38" s="22"/>
    </row>
    <row r="39" spans="1:16" ht="39" customHeight="1" x14ac:dyDescent="0.15">
      <c r="A39" s="22"/>
      <c r="B39" s="35"/>
      <c r="C39" s="1181" t="s">
        <v>562</v>
      </c>
      <c r="D39" s="1182"/>
      <c r="E39" s="1183"/>
      <c r="F39" s="36">
        <v>0.01</v>
      </c>
      <c r="G39" s="37">
        <v>0.02</v>
      </c>
      <c r="H39" s="37">
        <v>0.01</v>
      </c>
      <c r="I39" s="37">
        <v>0.02</v>
      </c>
      <c r="J39" s="38">
        <v>0.02</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563</v>
      </c>
      <c r="D42" s="1182"/>
      <c r="E42" s="1183"/>
      <c r="F42" s="36" t="s">
        <v>511</v>
      </c>
      <c r="G42" s="37" t="s">
        <v>511</v>
      </c>
      <c r="H42" s="37" t="s">
        <v>511</v>
      </c>
      <c r="I42" s="37" t="s">
        <v>511</v>
      </c>
      <c r="J42" s="38" t="s">
        <v>511</v>
      </c>
      <c r="K42" s="22"/>
      <c r="L42" s="22"/>
      <c r="M42" s="22"/>
      <c r="N42" s="22"/>
      <c r="O42" s="22"/>
      <c r="P42" s="22"/>
    </row>
    <row r="43" spans="1:16" ht="39" customHeight="1" thickBot="1" x14ac:dyDescent="0.2">
      <c r="A43" s="22"/>
      <c r="B43" s="40"/>
      <c r="C43" s="1184" t="s">
        <v>564</v>
      </c>
      <c r="D43" s="1185"/>
      <c r="E43" s="1186"/>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azJhWZbmJg7Q/wfJg4jlmSYS2/kjqH+Rfob5rKV4SFYUB6zgvaJ0StSvt83/ztgI/uwRXChSpNzFz7p9wi4Og==" saltValue="iKXH1eDi44nSsNZEPMrk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v>
      </c>
      <c r="L45" s="60" t="s">
        <v>511</v>
      </c>
      <c r="M45" s="60" t="s">
        <v>511</v>
      </c>
      <c r="N45" s="60">
        <v>4</v>
      </c>
      <c r="O45" s="61">
        <v>4</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511</v>
      </c>
      <c r="L46" s="64" t="s">
        <v>511</v>
      </c>
      <c r="M46" s="64" t="s">
        <v>511</v>
      </c>
      <c r="N46" s="64" t="s">
        <v>511</v>
      </c>
      <c r="O46" s="65" t="s">
        <v>511</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511</v>
      </c>
      <c r="L47" s="64" t="s">
        <v>511</v>
      </c>
      <c r="M47" s="64" t="s">
        <v>511</v>
      </c>
      <c r="N47" s="64" t="s">
        <v>511</v>
      </c>
      <c r="O47" s="65" t="s">
        <v>511</v>
      </c>
      <c r="P47" s="48"/>
      <c r="Q47" s="48"/>
      <c r="R47" s="48"/>
      <c r="S47" s="48"/>
      <c r="T47" s="48"/>
      <c r="U47" s="48"/>
    </row>
    <row r="48" spans="1:21" ht="30.75" customHeight="1" x14ac:dyDescent="0.15">
      <c r="A48" s="48"/>
      <c r="B48" s="1214"/>
      <c r="C48" s="1215"/>
      <c r="D48" s="62"/>
      <c r="E48" s="1191" t="s">
        <v>15</v>
      </c>
      <c r="F48" s="1191"/>
      <c r="G48" s="1191"/>
      <c r="H48" s="1191"/>
      <c r="I48" s="1191"/>
      <c r="J48" s="1192"/>
      <c r="K48" s="63">
        <v>213</v>
      </c>
      <c r="L48" s="64">
        <v>220</v>
      </c>
      <c r="M48" s="64">
        <v>109</v>
      </c>
      <c r="N48" s="64">
        <v>193</v>
      </c>
      <c r="O48" s="65">
        <v>206</v>
      </c>
      <c r="P48" s="48"/>
      <c r="Q48" s="48"/>
      <c r="R48" s="48"/>
      <c r="S48" s="48"/>
      <c r="T48" s="48"/>
      <c r="U48" s="48"/>
    </row>
    <row r="49" spans="1:21" ht="30.75" customHeight="1" x14ac:dyDescent="0.15">
      <c r="A49" s="48"/>
      <c r="B49" s="1214"/>
      <c r="C49" s="1215"/>
      <c r="D49" s="62"/>
      <c r="E49" s="1191" t="s">
        <v>16</v>
      </c>
      <c r="F49" s="1191"/>
      <c r="G49" s="1191"/>
      <c r="H49" s="1191"/>
      <c r="I49" s="1191"/>
      <c r="J49" s="1192"/>
      <c r="K49" s="63" t="s">
        <v>511</v>
      </c>
      <c r="L49" s="64" t="s">
        <v>511</v>
      </c>
      <c r="M49" s="64" t="s">
        <v>511</v>
      </c>
      <c r="N49" s="64" t="s">
        <v>511</v>
      </c>
      <c r="O49" s="65" t="s">
        <v>511</v>
      </c>
      <c r="P49" s="48"/>
      <c r="Q49" s="48"/>
      <c r="R49" s="48"/>
      <c r="S49" s="48"/>
      <c r="T49" s="48"/>
      <c r="U49" s="48"/>
    </row>
    <row r="50" spans="1:21" ht="30.75" customHeight="1" x14ac:dyDescent="0.15">
      <c r="A50" s="48"/>
      <c r="B50" s="1214"/>
      <c r="C50" s="1215"/>
      <c r="D50" s="62"/>
      <c r="E50" s="1191" t="s">
        <v>17</v>
      </c>
      <c r="F50" s="1191"/>
      <c r="G50" s="1191"/>
      <c r="H50" s="1191"/>
      <c r="I50" s="1191"/>
      <c r="J50" s="1192"/>
      <c r="K50" s="63">
        <v>1</v>
      </c>
      <c r="L50" s="64" t="s">
        <v>511</v>
      </c>
      <c r="M50" s="64" t="s">
        <v>511</v>
      </c>
      <c r="N50" s="64" t="s">
        <v>511</v>
      </c>
      <c r="O50" s="65" t="s">
        <v>511</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511</v>
      </c>
      <c r="L51" s="64" t="s">
        <v>511</v>
      </c>
      <c r="M51" s="64" t="s">
        <v>511</v>
      </c>
      <c r="N51" s="64" t="s">
        <v>511</v>
      </c>
      <c r="O51" s="65" t="s">
        <v>511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205</v>
      </c>
      <c r="L52" s="64">
        <v>191</v>
      </c>
      <c r="M52" s="64">
        <v>179</v>
      </c>
      <c r="N52" s="64">
        <v>172</v>
      </c>
      <c r="O52" s="65">
        <v>168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15</v>
      </c>
      <c r="L53" s="69">
        <v>29</v>
      </c>
      <c r="M53" s="69">
        <v>-70</v>
      </c>
      <c r="N53" s="69">
        <v>25</v>
      </c>
      <c r="O53" s="70">
        <v>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eKxVJh9NLLp3qiReEGiE4TcT2UrX7vIM8KenxRdQ6HdL1LeGehAGOBYN94a801vdM1phsBeafmX9P6hrxhs1A==" saltValue="QdPajLbMyKzaED58+kOX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232" t="s">
        <v>32</v>
      </c>
      <c r="C41" s="1233"/>
      <c r="D41" s="105"/>
      <c r="E41" s="1234" t="s">
        <v>33</v>
      </c>
      <c r="F41" s="1234"/>
      <c r="G41" s="1234"/>
      <c r="H41" s="1235"/>
      <c r="I41" s="355" t="s">
        <v>511</v>
      </c>
      <c r="J41" s="356" t="s">
        <v>511</v>
      </c>
      <c r="K41" s="356" t="s">
        <v>511</v>
      </c>
      <c r="L41" s="356">
        <v>8</v>
      </c>
      <c r="M41" s="357">
        <v>4</v>
      </c>
    </row>
    <row r="42" spans="2:13" ht="27.75" customHeight="1" x14ac:dyDescent="0.15">
      <c r="B42" s="1222"/>
      <c r="C42" s="1223"/>
      <c r="D42" s="106"/>
      <c r="E42" s="1226" t="s">
        <v>34</v>
      </c>
      <c r="F42" s="1226"/>
      <c r="G42" s="1226"/>
      <c r="H42" s="1227"/>
      <c r="I42" s="358" t="s">
        <v>511</v>
      </c>
      <c r="J42" s="359" t="s">
        <v>511</v>
      </c>
      <c r="K42" s="359" t="s">
        <v>511</v>
      </c>
      <c r="L42" s="359" t="s">
        <v>511</v>
      </c>
      <c r="M42" s="360" t="s">
        <v>511</v>
      </c>
    </row>
    <row r="43" spans="2:13" ht="27.75" customHeight="1" x14ac:dyDescent="0.15">
      <c r="B43" s="1222"/>
      <c r="C43" s="1223"/>
      <c r="D43" s="106"/>
      <c r="E43" s="1226" t="s">
        <v>35</v>
      </c>
      <c r="F43" s="1226"/>
      <c r="G43" s="1226"/>
      <c r="H43" s="1227"/>
      <c r="I43" s="358">
        <v>2848</v>
      </c>
      <c r="J43" s="359">
        <v>2610</v>
      </c>
      <c r="K43" s="359">
        <v>2439</v>
      </c>
      <c r="L43" s="359">
        <v>2110</v>
      </c>
      <c r="M43" s="360">
        <v>1900</v>
      </c>
    </row>
    <row r="44" spans="2:13" ht="27.75" customHeight="1" x14ac:dyDescent="0.15">
      <c r="B44" s="1222"/>
      <c r="C44" s="1223"/>
      <c r="D44" s="106"/>
      <c r="E44" s="1226" t="s">
        <v>36</v>
      </c>
      <c r="F44" s="1226"/>
      <c r="G44" s="1226"/>
      <c r="H44" s="1227"/>
      <c r="I44" s="358" t="s">
        <v>511</v>
      </c>
      <c r="J44" s="359" t="s">
        <v>511</v>
      </c>
      <c r="K44" s="359" t="s">
        <v>511</v>
      </c>
      <c r="L44" s="359" t="s">
        <v>511</v>
      </c>
      <c r="M44" s="360" t="s">
        <v>511</v>
      </c>
    </row>
    <row r="45" spans="2:13" ht="27.75" customHeight="1" x14ac:dyDescent="0.15">
      <c r="B45" s="1222"/>
      <c r="C45" s="1223"/>
      <c r="D45" s="106"/>
      <c r="E45" s="1226" t="s">
        <v>37</v>
      </c>
      <c r="F45" s="1226"/>
      <c r="G45" s="1226"/>
      <c r="H45" s="1227"/>
      <c r="I45" s="358">
        <v>535</v>
      </c>
      <c r="J45" s="359">
        <v>538</v>
      </c>
      <c r="K45" s="359">
        <v>490</v>
      </c>
      <c r="L45" s="359">
        <v>514</v>
      </c>
      <c r="M45" s="360">
        <v>504</v>
      </c>
    </row>
    <row r="46" spans="2:13" ht="27.75" customHeight="1" x14ac:dyDescent="0.15">
      <c r="B46" s="1222"/>
      <c r="C46" s="1223"/>
      <c r="D46" s="107"/>
      <c r="E46" s="1226" t="s">
        <v>38</v>
      </c>
      <c r="F46" s="1226"/>
      <c r="G46" s="1226"/>
      <c r="H46" s="1227"/>
      <c r="I46" s="358" t="s">
        <v>511</v>
      </c>
      <c r="J46" s="359" t="s">
        <v>511</v>
      </c>
      <c r="K46" s="359" t="s">
        <v>511</v>
      </c>
      <c r="L46" s="359" t="s">
        <v>511</v>
      </c>
      <c r="M46" s="360" t="s">
        <v>511</v>
      </c>
    </row>
    <row r="47" spans="2:13" ht="27.75" customHeight="1" x14ac:dyDescent="0.15">
      <c r="B47" s="1222"/>
      <c r="C47" s="1223"/>
      <c r="D47" s="108"/>
      <c r="E47" s="1236" t="s">
        <v>39</v>
      </c>
      <c r="F47" s="1237"/>
      <c r="G47" s="1237"/>
      <c r="H47" s="1238"/>
      <c r="I47" s="358" t="s">
        <v>511</v>
      </c>
      <c r="J47" s="359" t="s">
        <v>511</v>
      </c>
      <c r="K47" s="359" t="s">
        <v>511</v>
      </c>
      <c r="L47" s="359" t="s">
        <v>511</v>
      </c>
      <c r="M47" s="360" t="s">
        <v>511</v>
      </c>
    </row>
    <row r="48" spans="2:13" ht="27.75" customHeight="1" x14ac:dyDescent="0.15">
      <c r="B48" s="1222"/>
      <c r="C48" s="1223"/>
      <c r="D48" s="106"/>
      <c r="E48" s="1226" t="s">
        <v>40</v>
      </c>
      <c r="F48" s="1226"/>
      <c r="G48" s="1226"/>
      <c r="H48" s="1227"/>
      <c r="I48" s="358" t="s">
        <v>511</v>
      </c>
      <c r="J48" s="359" t="s">
        <v>511</v>
      </c>
      <c r="K48" s="359" t="s">
        <v>511</v>
      </c>
      <c r="L48" s="359" t="s">
        <v>511</v>
      </c>
      <c r="M48" s="360" t="s">
        <v>511</v>
      </c>
    </row>
    <row r="49" spans="2:13" ht="27.75" customHeight="1" x14ac:dyDescent="0.15">
      <c r="B49" s="1224"/>
      <c r="C49" s="1225"/>
      <c r="D49" s="106"/>
      <c r="E49" s="1226" t="s">
        <v>41</v>
      </c>
      <c r="F49" s="1226"/>
      <c r="G49" s="1226"/>
      <c r="H49" s="1227"/>
      <c r="I49" s="358" t="s">
        <v>511</v>
      </c>
      <c r="J49" s="359" t="s">
        <v>511</v>
      </c>
      <c r="K49" s="359" t="s">
        <v>511</v>
      </c>
      <c r="L49" s="359" t="s">
        <v>511</v>
      </c>
      <c r="M49" s="360" t="s">
        <v>511</v>
      </c>
    </row>
    <row r="50" spans="2:13" ht="27.75" customHeight="1" x14ac:dyDescent="0.15">
      <c r="B50" s="1220" t="s">
        <v>42</v>
      </c>
      <c r="C50" s="1221"/>
      <c r="D50" s="109"/>
      <c r="E50" s="1226" t="s">
        <v>43</v>
      </c>
      <c r="F50" s="1226"/>
      <c r="G50" s="1226"/>
      <c r="H50" s="1227"/>
      <c r="I50" s="358">
        <v>9575</v>
      </c>
      <c r="J50" s="359">
        <v>11108</v>
      </c>
      <c r="K50" s="359">
        <v>9311</v>
      </c>
      <c r="L50" s="359">
        <v>10429</v>
      </c>
      <c r="M50" s="360">
        <v>11494</v>
      </c>
    </row>
    <row r="51" spans="2:13" ht="27.75" customHeight="1" x14ac:dyDescent="0.15">
      <c r="B51" s="1222"/>
      <c r="C51" s="1223"/>
      <c r="D51" s="106"/>
      <c r="E51" s="1226" t="s">
        <v>44</v>
      </c>
      <c r="F51" s="1226"/>
      <c r="G51" s="1226"/>
      <c r="H51" s="1227"/>
      <c r="I51" s="358" t="s">
        <v>511</v>
      </c>
      <c r="J51" s="359" t="s">
        <v>511</v>
      </c>
      <c r="K51" s="359" t="s">
        <v>511</v>
      </c>
      <c r="L51" s="359" t="s">
        <v>511</v>
      </c>
      <c r="M51" s="360" t="s">
        <v>511</v>
      </c>
    </row>
    <row r="52" spans="2:13" ht="27.75" customHeight="1" x14ac:dyDescent="0.15">
      <c r="B52" s="1224"/>
      <c r="C52" s="1225"/>
      <c r="D52" s="106"/>
      <c r="E52" s="1226" t="s">
        <v>45</v>
      </c>
      <c r="F52" s="1226"/>
      <c r="G52" s="1226"/>
      <c r="H52" s="1227"/>
      <c r="I52" s="358">
        <v>1828</v>
      </c>
      <c r="J52" s="359">
        <v>1673</v>
      </c>
      <c r="K52" s="359">
        <v>1517</v>
      </c>
      <c r="L52" s="359">
        <v>1360</v>
      </c>
      <c r="M52" s="360">
        <v>1206</v>
      </c>
    </row>
    <row r="53" spans="2:13" ht="27.75" customHeight="1" thickBot="1" x14ac:dyDescent="0.2">
      <c r="B53" s="1228" t="s">
        <v>46</v>
      </c>
      <c r="C53" s="1229"/>
      <c r="D53" s="110"/>
      <c r="E53" s="1230" t="s">
        <v>47</v>
      </c>
      <c r="F53" s="1230"/>
      <c r="G53" s="1230"/>
      <c r="H53" s="1231"/>
      <c r="I53" s="361">
        <v>-8021</v>
      </c>
      <c r="J53" s="362">
        <v>-9633</v>
      </c>
      <c r="K53" s="362">
        <v>-7900</v>
      </c>
      <c r="L53" s="362">
        <v>-9158</v>
      </c>
      <c r="M53" s="363">
        <v>-10291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4AMDbFEXVItOoiSJcbo5hXTK5NAt6z6zGtkQDGehedhavjcJsAiKVwEaS9B0Wv9Hwu1GkfzqybNpFk0MH9qN8A==" saltValue="cbRwockNhhmlPY5lDHm+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47" t="s">
        <v>50</v>
      </c>
      <c r="D55" s="1247"/>
      <c r="E55" s="1248"/>
      <c r="F55" s="122">
        <v>4050</v>
      </c>
      <c r="G55" s="122">
        <v>4355</v>
      </c>
      <c r="H55" s="123">
        <v>4877</v>
      </c>
    </row>
    <row r="56" spans="2:8" ht="52.5" customHeight="1" x14ac:dyDescent="0.15">
      <c r="B56" s="124"/>
      <c r="C56" s="1249" t="s">
        <v>51</v>
      </c>
      <c r="D56" s="1249"/>
      <c r="E56" s="1250"/>
      <c r="F56" s="125">
        <v>7</v>
      </c>
      <c r="G56" s="125">
        <v>7</v>
      </c>
      <c r="H56" s="126">
        <v>7</v>
      </c>
    </row>
    <row r="57" spans="2:8" ht="53.25" customHeight="1" x14ac:dyDescent="0.15">
      <c r="B57" s="124"/>
      <c r="C57" s="1251" t="s">
        <v>52</v>
      </c>
      <c r="D57" s="1251"/>
      <c r="E57" s="1252"/>
      <c r="F57" s="127">
        <v>11851</v>
      </c>
      <c r="G57" s="127">
        <v>13300</v>
      </c>
      <c r="H57" s="128">
        <v>13883</v>
      </c>
    </row>
    <row r="58" spans="2:8" ht="45.75" customHeight="1" x14ac:dyDescent="0.15">
      <c r="B58" s="129"/>
      <c r="C58" s="1239" t="s">
        <v>576</v>
      </c>
      <c r="D58" s="1240"/>
      <c r="E58" s="1241"/>
      <c r="F58" s="130">
        <v>3474</v>
      </c>
      <c r="G58" s="130">
        <v>4269</v>
      </c>
      <c r="H58" s="131">
        <v>4779</v>
      </c>
    </row>
    <row r="59" spans="2:8" ht="45.75" customHeight="1" x14ac:dyDescent="0.15">
      <c r="B59" s="129"/>
      <c r="C59" s="1239" t="s">
        <v>577</v>
      </c>
      <c r="D59" s="1240"/>
      <c r="E59" s="1241"/>
      <c r="F59" s="130">
        <v>3572</v>
      </c>
      <c r="G59" s="130">
        <v>3839</v>
      </c>
      <c r="H59" s="131">
        <v>4006</v>
      </c>
    </row>
    <row r="60" spans="2:8" ht="45.75" customHeight="1" x14ac:dyDescent="0.15">
      <c r="B60" s="129"/>
      <c r="C60" s="1239" t="s">
        <v>578</v>
      </c>
      <c r="D60" s="1240"/>
      <c r="E60" s="1241"/>
      <c r="F60" s="130">
        <v>2898</v>
      </c>
      <c r="G60" s="130">
        <v>3181</v>
      </c>
      <c r="H60" s="131">
        <v>3096</v>
      </c>
    </row>
    <row r="61" spans="2:8" ht="45.75" customHeight="1" x14ac:dyDescent="0.15">
      <c r="B61" s="129"/>
      <c r="C61" s="1239" t="s">
        <v>579</v>
      </c>
      <c r="D61" s="1240"/>
      <c r="E61" s="1241"/>
      <c r="F61" s="130">
        <v>738</v>
      </c>
      <c r="G61" s="130">
        <v>744</v>
      </c>
      <c r="H61" s="131">
        <v>760</v>
      </c>
    </row>
    <row r="62" spans="2:8" ht="45.75" customHeight="1" thickBot="1" x14ac:dyDescent="0.2">
      <c r="B62" s="132"/>
      <c r="C62" s="1242" t="s">
        <v>580</v>
      </c>
      <c r="D62" s="1243"/>
      <c r="E62" s="1244"/>
      <c r="F62" s="133">
        <v>438</v>
      </c>
      <c r="G62" s="133">
        <v>435</v>
      </c>
      <c r="H62" s="134">
        <v>434</v>
      </c>
    </row>
    <row r="63" spans="2:8" ht="52.5" customHeight="1" thickBot="1" x14ac:dyDescent="0.2">
      <c r="B63" s="135"/>
      <c r="C63" s="1245" t="s">
        <v>53</v>
      </c>
      <c r="D63" s="1245"/>
      <c r="E63" s="1246"/>
      <c r="F63" s="136">
        <v>15909</v>
      </c>
      <c r="G63" s="136">
        <v>17662</v>
      </c>
      <c r="H63" s="137">
        <v>18767</v>
      </c>
    </row>
    <row r="64" spans="2:8" x14ac:dyDescent="0.15"/>
  </sheetData>
  <sheetProtection algorithmName="SHA-512" hashValue="/rsxVfsPGo9W7Uy6yqvwOaLwx8A+qy0JxVQyhsMVYaJbATUWceKdQs6Qmib9Su+D13NA032FhQivikir5g5ltA==" saltValue="iAn7baB9o4CxLDbrjirB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593</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583</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552</v>
      </c>
      <c r="BQ50" s="1259"/>
      <c r="BR50" s="1259"/>
      <c r="BS50" s="1259"/>
      <c r="BT50" s="1259"/>
      <c r="BU50" s="1259"/>
      <c r="BV50" s="1259"/>
      <c r="BW50" s="1259"/>
      <c r="BX50" s="1259" t="s">
        <v>553</v>
      </c>
      <c r="BY50" s="1259"/>
      <c r="BZ50" s="1259"/>
      <c r="CA50" s="1259"/>
      <c r="CB50" s="1259"/>
      <c r="CC50" s="1259"/>
      <c r="CD50" s="1259"/>
      <c r="CE50" s="1259"/>
      <c r="CF50" s="1259" t="s">
        <v>554</v>
      </c>
      <c r="CG50" s="1259"/>
      <c r="CH50" s="1259"/>
      <c r="CI50" s="1259"/>
      <c r="CJ50" s="1259"/>
      <c r="CK50" s="1259"/>
      <c r="CL50" s="1259"/>
      <c r="CM50" s="1259"/>
      <c r="CN50" s="1259" t="s">
        <v>555</v>
      </c>
      <c r="CO50" s="1259"/>
      <c r="CP50" s="1259"/>
      <c r="CQ50" s="1259"/>
      <c r="CR50" s="1259"/>
      <c r="CS50" s="1259"/>
      <c r="CT50" s="1259"/>
      <c r="CU50" s="1259"/>
      <c r="CV50" s="1259" t="s">
        <v>556</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584</v>
      </c>
      <c r="AO51" s="1258"/>
      <c r="AP51" s="1258"/>
      <c r="AQ51" s="1258"/>
      <c r="AR51" s="1258"/>
      <c r="AS51" s="1258"/>
      <c r="AT51" s="1258"/>
      <c r="AU51" s="1258"/>
      <c r="AV51" s="1258"/>
      <c r="AW51" s="1258"/>
      <c r="AX51" s="1258"/>
      <c r="AY51" s="1258"/>
      <c r="AZ51" s="1258"/>
      <c r="BA51" s="1258"/>
      <c r="BB51" s="1258" t="s">
        <v>585</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586</v>
      </c>
      <c r="BC53" s="1258"/>
      <c r="BD53" s="1258"/>
      <c r="BE53" s="1258"/>
      <c r="BF53" s="1258"/>
      <c r="BG53" s="1258"/>
      <c r="BH53" s="1258"/>
      <c r="BI53" s="1258"/>
      <c r="BJ53" s="1258"/>
      <c r="BK53" s="1258"/>
      <c r="BL53" s="1258"/>
      <c r="BM53" s="1258"/>
      <c r="BN53" s="1258"/>
      <c r="BO53" s="1258"/>
      <c r="BP53" s="1255">
        <v>47.8</v>
      </c>
      <c r="BQ53" s="1255"/>
      <c r="BR53" s="1255"/>
      <c r="BS53" s="1255"/>
      <c r="BT53" s="1255"/>
      <c r="BU53" s="1255"/>
      <c r="BV53" s="1255"/>
      <c r="BW53" s="1255"/>
      <c r="BX53" s="1255">
        <v>47</v>
      </c>
      <c r="BY53" s="1255"/>
      <c r="BZ53" s="1255"/>
      <c r="CA53" s="1255"/>
      <c r="CB53" s="1255"/>
      <c r="CC53" s="1255"/>
      <c r="CD53" s="1255"/>
      <c r="CE53" s="1255"/>
      <c r="CF53" s="1255">
        <v>49.1</v>
      </c>
      <c r="CG53" s="1255"/>
      <c r="CH53" s="1255"/>
      <c r="CI53" s="1255"/>
      <c r="CJ53" s="1255"/>
      <c r="CK53" s="1255"/>
      <c r="CL53" s="1255"/>
      <c r="CM53" s="1255"/>
      <c r="CN53" s="1255">
        <v>50.8</v>
      </c>
      <c r="CO53" s="1255"/>
      <c r="CP53" s="1255"/>
      <c r="CQ53" s="1255"/>
      <c r="CR53" s="1255"/>
      <c r="CS53" s="1255"/>
      <c r="CT53" s="1255"/>
      <c r="CU53" s="1255"/>
      <c r="CV53" s="1255">
        <v>52.2</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587</v>
      </c>
      <c r="AO55" s="1259"/>
      <c r="AP55" s="1259"/>
      <c r="AQ55" s="1259"/>
      <c r="AR55" s="1259"/>
      <c r="AS55" s="1259"/>
      <c r="AT55" s="1259"/>
      <c r="AU55" s="1259"/>
      <c r="AV55" s="1259"/>
      <c r="AW55" s="1259"/>
      <c r="AX55" s="1259"/>
      <c r="AY55" s="1259"/>
      <c r="AZ55" s="1259"/>
      <c r="BA55" s="1259"/>
      <c r="BB55" s="1258" t="s">
        <v>585</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586</v>
      </c>
      <c r="BC57" s="1258"/>
      <c r="BD57" s="1258"/>
      <c r="BE57" s="1258"/>
      <c r="BF57" s="1258"/>
      <c r="BG57" s="1258"/>
      <c r="BH57" s="1258"/>
      <c r="BI57" s="1258"/>
      <c r="BJ57" s="1258"/>
      <c r="BK57" s="1258"/>
      <c r="BL57" s="1258"/>
      <c r="BM57" s="1258"/>
      <c r="BN57" s="1258"/>
      <c r="BO57" s="1258"/>
      <c r="BP57" s="1255">
        <v>60.1</v>
      </c>
      <c r="BQ57" s="1255"/>
      <c r="BR57" s="1255"/>
      <c r="BS57" s="1255"/>
      <c r="BT57" s="1255"/>
      <c r="BU57" s="1255"/>
      <c r="BV57" s="1255"/>
      <c r="BW57" s="1255"/>
      <c r="BX57" s="1255">
        <v>61.6</v>
      </c>
      <c r="BY57" s="1255"/>
      <c r="BZ57" s="1255"/>
      <c r="CA57" s="1255"/>
      <c r="CB57" s="1255"/>
      <c r="CC57" s="1255"/>
      <c r="CD57" s="1255"/>
      <c r="CE57" s="1255"/>
      <c r="CF57" s="1255">
        <v>64.3</v>
      </c>
      <c r="CG57" s="1255"/>
      <c r="CH57" s="1255"/>
      <c r="CI57" s="1255"/>
      <c r="CJ57" s="1255"/>
      <c r="CK57" s="1255"/>
      <c r="CL57" s="1255"/>
      <c r="CM57" s="1255"/>
      <c r="CN57" s="1255">
        <v>65.3</v>
      </c>
      <c r="CO57" s="1255"/>
      <c r="CP57" s="1255"/>
      <c r="CQ57" s="1255"/>
      <c r="CR57" s="1255"/>
      <c r="CS57" s="1255"/>
      <c r="CT57" s="1255"/>
      <c r="CU57" s="1255"/>
      <c r="CV57" s="1255">
        <v>66.599999999999994</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588</v>
      </c>
    </row>
    <row r="64" spans="1:109" x14ac:dyDescent="0.15">
      <c r="B64" s="372"/>
      <c r="G64" s="379"/>
      <c r="I64" s="392"/>
      <c r="J64" s="392"/>
      <c r="K64" s="392"/>
      <c r="L64" s="392"/>
      <c r="M64" s="392"/>
      <c r="N64" s="393"/>
      <c r="AM64" s="379"/>
      <c r="AN64" s="379" t="s">
        <v>582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589</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583</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552</v>
      </c>
      <c r="BQ72" s="1259"/>
      <c r="BR72" s="1259"/>
      <c r="BS72" s="1259"/>
      <c r="BT72" s="1259"/>
      <c r="BU72" s="1259"/>
      <c r="BV72" s="1259"/>
      <c r="BW72" s="1259"/>
      <c r="BX72" s="1259" t="s">
        <v>553</v>
      </c>
      <c r="BY72" s="1259"/>
      <c r="BZ72" s="1259"/>
      <c r="CA72" s="1259"/>
      <c r="CB72" s="1259"/>
      <c r="CC72" s="1259"/>
      <c r="CD72" s="1259"/>
      <c r="CE72" s="1259"/>
      <c r="CF72" s="1259" t="s">
        <v>554</v>
      </c>
      <c r="CG72" s="1259"/>
      <c r="CH72" s="1259"/>
      <c r="CI72" s="1259"/>
      <c r="CJ72" s="1259"/>
      <c r="CK72" s="1259"/>
      <c r="CL72" s="1259"/>
      <c r="CM72" s="1259"/>
      <c r="CN72" s="1259" t="s">
        <v>555</v>
      </c>
      <c r="CO72" s="1259"/>
      <c r="CP72" s="1259"/>
      <c r="CQ72" s="1259"/>
      <c r="CR72" s="1259"/>
      <c r="CS72" s="1259"/>
      <c r="CT72" s="1259"/>
      <c r="CU72" s="1259"/>
      <c r="CV72" s="1259" t="s">
        <v>556</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584</v>
      </c>
      <c r="AO73" s="1258"/>
      <c r="AP73" s="1258"/>
      <c r="AQ73" s="1258"/>
      <c r="AR73" s="1258"/>
      <c r="AS73" s="1258"/>
      <c r="AT73" s="1258"/>
      <c r="AU73" s="1258"/>
      <c r="AV73" s="1258"/>
      <c r="AW73" s="1258"/>
      <c r="AX73" s="1258"/>
      <c r="AY73" s="1258"/>
      <c r="AZ73" s="1258"/>
      <c r="BA73" s="1258"/>
      <c r="BB73" s="1258" t="s">
        <v>585</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590</v>
      </c>
      <c r="BC75" s="1258"/>
      <c r="BD75" s="1258"/>
      <c r="BE75" s="1258"/>
      <c r="BF75" s="1258"/>
      <c r="BG75" s="1258"/>
      <c r="BH75" s="1258"/>
      <c r="BI75" s="1258"/>
      <c r="BJ75" s="1258"/>
      <c r="BK75" s="1258"/>
      <c r="BL75" s="1258"/>
      <c r="BM75" s="1258"/>
      <c r="BN75" s="1258"/>
      <c r="BO75" s="1258"/>
      <c r="BP75" s="1255">
        <v>1.6</v>
      </c>
      <c r="BQ75" s="1255"/>
      <c r="BR75" s="1255"/>
      <c r="BS75" s="1255"/>
      <c r="BT75" s="1255"/>
      <c r="BU75" s="1255"/>
      <c r="BV75" s="1255"/>
      <c r="BW75" s="1255"/>
      <c r="BX75" s="1255">
        <v>0.6</v>
      </c>
      <c r="BY75" s="1255"/>
      <c r="BZ75" s="1255"/>
      <c r="CA75" s="1255"/>
      <c r="CB75" s="1255"/>
      <c r="CC75" s="1255"/>
      <c r="CD75" s="1255"/>
      <c r="CE75" s="1255"/>
      <c r="CF75" s="1255">
        <v>-0.2</v>
      </c>
      <c r="CG75" s="1255"/>
      <c r="CH75" s="1255"/>
      <c r="CI75" s="1255"/>
      <c r="CJ75" s="1255"/>
      <c r="CK75" s="1255"/>
      <c r="CL75" s="1255"/>
      <c r="CM75" s="1255"/>
      <c r="CN75" s="1255">
        <v>-0.1</v>
      </c>
      <c r="CO75" s="1255"/>
      <c r="CP75" s="1255"/>
      <c r="CQ75" s="1255"/>
      <c r="CR75" s="1255"/>
      <c r="CS75" s="1255"/>
      <c r="CT75" s="1255"/>
      <c r="CU75" s="1255"/>
      <c r="CV75" s="1255">
        <v>0</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587</v>
      </c>
      <c r="AO77" s="1259"/>
      <c r="AP77" s="1259"/>
      <c r="AQ77" s="1259"/>
      <c r="AR77" s="1259"/>
      <c r="AS77" s="1259"/>
      <c r="AT77" s="1259"/>
      <c r="AU77" s="1259"/>
      <c r="AV77" s="1259"/>
      <c r="AW77" s="1259"/>
      <c r="AX77" s="1259"/>
      <c r="AY77" s="1259"/>
      <c r="AZ77" s="1259"/>
      <c r="BA77" s="1259"/>
      <c r="BB77" s="1258" t="s">
        <v>585</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590</v>
      </c>
      <c r="BC79" s="1258"/>
      <c r="BD79" s="1258"/>
      <c r="BE79" s="1258"/>
      <c r="BF79" s="1258"/>
      <c r="BG79" s="1258"/>
      <c r="BH79" s="1258"/>
      <c r="BI79" s="1258"/>
      <c r="BJ79" s="1258"/>
      <c r="BK79" s="1258"/>
      <c r="BL79" s="1258"/>
      <c r="BM79" s="1258"/>
      <c r="BN79" s="1258"/>
      <c r="BO79" s="1258"/>
      <c r="BP79" s="1255">
        <v>8.6</v>
      </c>
      <c r="BQ79" s="1255"/>
      <c r="BR79" s="1255"/>
      <c r="BS79" s="1255"/>
      <c r="BT79" s="1255"/>
      <c r="BU79" s="1255"/>
      <c r="BV79" s="1255"/>
      <c r="BW79" s="1255"/>
      <c r="BX79" s="1255">
        <v>8.6</v>
      </c>
      <c r="BY79" s="1255"/>
      <c r="BZ79" s="1255"/>
      <c r="CA79" s="1255"/>
      <c r="CB79" s="1255"/>
      <c r="CC79" s="1255"/>
      <c r="CD79" s="1255"/>
      <c r="CE79" s="1255"/>
      <c r="CF79" s="1255">
        <v>8.9</v>
      </c>
      <c r="CG79" s="1255"/>
      <c r="CH79" s="1255"/>
      <c r="CI79" s="1255"/>
      <c r="CJ79" s="1255"/>
      <c r="CK79" s="1255"/>
      <c r="CL79" s="1255"/>
      <c r="CM79" s="1255"/>
      <c r="CN79" s="1255">
        <v>8.9</v>
      </c>
      <c r="CO79" s="1255"/>
      <c r="CP79" s="1255"/>
      <c r="CQ79" s="1255"/>
      <c r="CR79" s="1255"/>
      <c r="CS79" s="1255"/>
      <c r="CT79" s="1255"/>
      <c r="CU79" s="1255"/>
      <c r="CV79" s="1255">
        <v>9.1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jNkuWG8JgHc8zCRP3K9XxVgkmQKCw/6X6L0VuffXFP7jrmZbM25Jp54H9DVnlI8OEdXpkG3Z3yk3/xePFRrV3Q==" saltValue="a3op2l0m8SdDdd8LhiIKV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68" zoomScaleNormal="68" zoomScaleSheetLayoutView="70" workbookViewId="0">
      <selection activeCell="BK25" sqref="BK2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591</v>
      </c>
    </row>
  </sheetData>
  <sheetProtection algorithmName="SHA-512" hashValue="Jumxsr8BLcE//35/tdQngEkoLL10zHNO0ch0m7aMGLqZ1GvOe1q7zGLNEZuAOrl4JT68y3DpSTsm06yrJ7dvNQ==" saltValue="DiBHCFjKhKRDbPkzbOmU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592</v>
      </c>
    </row>
  </sheetData>
  <sheetProtection algorithmName="SHA-512" hashValue="K0S420u9rVXFPODUS4GtJWtwBrWguO/W4bbVtkyz6LbLIXCnuz3BRmJ6RlCecHlR0xwt43lpGQ07qREuYkwVFQ==" saltValue="Erq9uRuGUODS3B72WTRYG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295493</v>
      </c>
      <c r="E3" s="156"/>
      <c r="F3" s="157">
        <v>167497</v>
      </c>
      <c r="G3" s="158"/>
      <c r="H3" s="159"/>
    </row>
    <row r="4" spans="1:8" x14ac:dyDescent="0.15">
      <c r="A4" s="160"/>
      <c r="B4" s="161"/>
      <c r="C4" s="162"/>
      <c r="D4" s="163">
        <v>287324</v>
      </c>
      <c r="E4" s="164"/>
      <c r="F4" s="165">
        <v>82571</v>
      </c>
      <c r="G4" s="166"/>
      <c r="H4" s="167"/>
    </row>
    <row r="5" spans="1:8" x14ac:dyDescent="0.15">
      <c r="A5" s="148" t="s">
        <v>544</v>
      </c>
      <c r="B5" s="153"/>
      <c r="C5" s="154"/>
      <c r="D5" s="155">
        <v>200745</v>
      </c>
      <c r="E5" s="156"/>
      <c r="F5" s="157">
        <v>190274</v>
      </c>
      <c r="G5" s="158"/>
      <c r="H5" s="159"/>
    </row>
    <row r="6" spans="1:8" x14ac:dyDescent="0.15">
      <c r="A6" s="160"/>
      <c r="B6" s="161"/>
      <c r="C6" s="162"/>
      <c r="D6" s="163">
        <v>191416</v>
      </c>
      <c r="E6" s="164"/>
      <c r="F6" s="165">
        <v>88584</v>
      </c>
      <c r="G6" s="166"/>
      <c r="H6" s="167"/>
    </row>
    <row r="7" spans="1:8" x14ac:dyDescent="0.15">
      <c r="A7" s="148" t="s">
        <v>545</v>
      </c>
      <c r="B7" s="153"/>
      <c r="C7" s="154"/>
      <c r="D7" s="155">
        <v>100803</v>
      </c>
      <c r="E7" s="156"/>
      <c r="F7" s="157">
        <v>200194</v>
      </c>
      <c r="G7" s="158"/>
      <c r="H7" s="159"/>
    </row>
    <row r="8" spans="1:8" x14ac:dyDescent="0.15">
      <c r="A8" s="160"/>
      <c r="B8" s="161"/>
      <c r="C8" s="162"/>
      <c r="D8" s="163">
        <v>95549</v>
      </c>
      <c r="E8" s="164"/>
      <c r="F8" s="165">
        <v>106422</v>
      </c>
      <c r="G8" s="166"/>
      <c r="H8" s="167"/>
    </row>
    <row r="9" spans="1:8" x14ac:dyDescent="0.15">
      <c r="A9" s="148" t="s">
        <v>546</v>
      </c>
      <c r="B9" s="153"/>
      <c r="C9" s="154"/>
      <c r="D9" s="155">
        <v>146514</v>
      </c>
      <c r="E9" s="156"/>
      <c r="F9" s="157">
        <v>196914</v>
      </c>
      <c r="G9" s="158"/>
      <c r="H9" s="159"/>
    </row>
    <row r="10" spans="1:8" x14ac:dyDescent="0.15">
      <c r="A10" s="160"/>
      <c r="B10" s="161"/>
      <c r="C10" s="162"/>
      <c r="D10" s="163">
        <v>112038</v>
      </c>
      <c r="E10" s="164"/>
      <c r="F10" s="165">
        <v>98966</v>
      </c>
      <c r="G10" s="166"/>
      <c r="H10" s="167"/>
    </row>
    <row r="11" spans="1:8" x14ac:dyDescent="0.15">
      <c r="A11" s="148" t="s">
        <v>547</v>
      </c>
      <c r="B11" s="153"/>
      <c r="C11" s="154"/>
      <c r="D11" s="155">
        <v>170770</v>
      </c>
      <c r="E11" s="156"/>
      <c r="F11" s="157">
        <v>204757</v>
      </c>
      <c r="G11" s="158"/>
      <c r="H11" s="159"/>
    </row>
    <row r="12" spans="1:8" x14ac:dyDescent="0.15">
      <c r="A12" s="160"/>
      <c r="B12" s="161"/>
      <c r="C12" s="168"/>
      <c r="D12" s="163">
        <v>154812</v>
      </c>
      <c r="E12" s="164"/>
      <c r="F12" s="165">
        <v>106071</v>
      </c>
      <c r="G12" s="166"/>
      <c r="H12" s="167"/>
    </row>
    <row r="13" spans="1:8" x14ac:dyDescent="0.15">
      <c r="A13" s="148"/>
      <c r="B13" s="153"/>
      <c r="C13" s="169"/>
      <c r="D13" s="170">
        <v>182865</v>
      </c>
      <c r="E13" s="171"/>
      <c r="F13" s="172">
        <v>191927</v>
      </c>
      <c r="G13" s="173"/>
      <c r="H13" s="159"/>
    </row>
    <row r="14" spans="1:8" x14ac:dyDescent="0.15">
      <c r="A14" s="160"/>
      <c r="B14" s="161"/>
      <c r="C14" s="162"/>
      <c r="D14" s="163">
        <v>168228</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6.82</v>
      </c>
      <c r="C19" s="174">
        <f>ROUND(VALUE(SUBSTITUTE(実質収支比率等に係る経年分析!G$48,"▲","-")),2)</f>
        <v>5.6</v>
      </c>
      <c r="D19" s="174">
        <f>ROUND(VALUE(SUBSTITUTE(実質収支比率等に係る経年分析!H$48,"▲","-")),2)</f>
        <v>4.8600000000000003</v>
      </c>
      <c r="E19" s="174">
        <f>ROUND(VALUE(SUBSTITUTE(実質収支比率等に係る経年分析!I$48,"▲","-")),2)</f>
        <v>11.43</v>
      </c>
      <c r="F19" s="174">
        <f>ROUND(VALUE(SUBSTITUTE(実質収支比率等に係る経年分析!J$48,"▲","-")),2)</f>
        <v>8.3699999999999992</v>
      </c>
    </row>
    <row r="20" spans="1:11" x14ac:dyDescent="0.15">
      <c r="A20" s="174" t="s">
        <v>57</v>
      </c>
      <c r="B20" s="174">
        <f>ROUND(VALUE(SUBSTITUTE(実質収支比率等に係る経年分析!F$47,"▲","-")),2)</f>
        <v>130.27000000000001</v>
      </c>
      <c r="C20" s="174">
        <f>ROUND(VALUE(SUBSTITUTE(実質収支比率等に係る経年分析!G$47,"▲","-")),2)</f>
        <v>100.01</v>
      </c>
      <c r="D20" s="174">
        <f>ROUND(VALUE(SUBSTITUTE(実質収支比率等に係る経年分析!H$47,"▲","-")),2)</f>
        <v>114</v>
      </c>
      <c r="E20" s="174">
        <f>ROUND(VALUE(SUBSTITUTE(実質収支比率等に係る経年分析!I$47,"▲","-")),2)</f>
        <v>129.24</v>
      </c>
      <c r="F20" s="174">
        <f>ROUND(VALUE(SUBSTITUTE(実質収支比率等に係る経年分析!J$47,"▲","-")),2)</f>
        <v>149.81</v>
      </c>
    </row>
    <row r="21" spans="1:11" x14ac:dyDescent="0.15">
      <c r="A21" s="174" t="s">
        <v>58</v>
      </c>
      <c r="B21" s="174">
        <f>IF(ISNUMBER(VALUE(SUBSTITUTE(実質収支比率等に係る経年分析!F$49,"▲","-"))),ROUND(VALUE(SUBSTITUTE(実質収支比率等に係る経年分析!F$49,"▲","-")),2),NA())</f>
        <v>3.9</v>
      </c>
      <c r="C21" s="174">
        <f>IF(ISNUMBER(VALUE(SUBSTITUTE(実質収支比率等に係る経年分析!G$49,"▲","-"))),ROUND(VALUE(SUBSTITUTE(実質収支比率等に係る経年分析!G$49,"▲","-")),2),NA())</f>
        <v>9.3800000000000008</v>
      </c>
      <c r="D21" s="174">
        <f>IF(ISNUMBER(VALUE(SUBSTITUTE(実質収支比率等に係る経年分析!H$49,"▲","-"))),ROUND(VALUE(SUBSTITUTE(実質収支比率等に係る経年分析!H$49,"▲","-")),2),NA())</f>
        <v>7.92</v>
      </c>
      <c r="E21" s="174">
        <f>IF(ISNUMBER(VALUE(SUBSTITUTE(実質収支比率等に係る経年分析!I$49,"▲","-"))),ROUND(VALUE(SUBSTITUTE(実質収支比率等に係る経年分析!I$49,"▲","-")),2),NA())</f>
        <v>15.34</v>
      </c>
      <c r="F21" s="174">
        <f>IF(ISNUMBER(VALUE(SUBSTITUTE(実質収支比率等に係る経年分析!J$49,"▲","-"))),ROUND(VALUE(SUBSTITUTE(実質収支比率等に係る経年分析!J$49,"▲","-")),2),NA())</f>
        <v>12.58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1.41</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1.85</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4.8499999999999996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205</v>
      </c>
      <c r="E42" s="176"/>
      <c r="F42" s="176"/>
      <c r="G42" s="176">
        <f>'実質公債費比率（分子）の構造'!L$52</f>
        <v>191</v>
      </c>
      <c r="H42" s="176"/>
      <c r="I42" s="176"/>
      <c r="J42" s="176">
        <f>'実質公債費比率（分子）の構造'!M$52</f>
        <v>179</v>
      </c>
      <c r="K42" s="176"/>
      <c r="L42" s="176"/>
      <c r="M42" s="176">
        <f>'実質公債費比率（分子）の構造'!N$52</f>
        <v>172</v>
      </c>
      <c r="N42" s="176"/>
      <c r="O42" s="176"/>
      <c r="P42" s="176">
        <f>'実質公債費比率（分子）の構造'!O$52</f>
        <v>168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213</v>
      </c>
      <c r="C46" s="176"/>
      <c r="D46" s="176"/>
      <c r="E46" s="176">
        <f>'実質公債費比率（分子）の構造'!L$48</f>
        <v>220</v>
      </c>
      <c r="F46" s="176"/>
      <c r="G46" s="176"/>
      <c r="H46" s="176">
        <f>'実質公債費比率（分子）の構造'!M$48</f>
        <v>109</v>
      </c>
      <c r="I46" s="176"/>
      <c r="J46" s="176"/>
      <c r="K46" s="176">
        <f>'実質公債費比率（分子）の構造'!N$48</f>
        <v>193</v>
      </c>
      <c r="L46" s="176"/>
      <c r="M46" s="176"/>
      <c r="N46" s="176">
        <f>'実質公債費比率（分子）の構造'!O$48</f>
        <v>206</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6</v>
      </c>
      <c r="C49" s="176"/>
      <c r="D49" s="176"/>
      <c r="E49" s="176" t="str">
        <f>'実質公債費比率（分子）の構造'!L$45</f>
        <v>-</v>
      </c>
      <c r="F49" s="176"/>
      <c r="G49" s="176"/>
      <c r="H49" s="176" t="str">
        <f>'実質公債費比率（分子）の構造'!M$45</f>
        <v>-</v>
      </c>
      <c r="I49" s="176"/>
      <c r="J49" s="176"/>
      <c r="K49" s="176">
        <f>'実質公債費比率（分子）の構造'!N$45</f>
        <v>4</v>
      </c>
      <c r="L49" s="176"/>
      <c r="M49" s="176"/>
      <c r="N49" s="176">
        <f>'実質公債費比率（分子）の構造'!O$45</f>
        <v>4</v>
      </c>
      <c r="O49" s="176"/>
      <c r="P49" s="176"/>
    </row>
    <row r="50" spans="1:16" x14ac:dyDescent="0.15">
      <c r="A50" s="176" t="s">
        <v>72</v>
      </c>
      <c r="B50" s="176" t="e">
        <f>NA()</f>
        <v>#N/A</v>
      </c>
      <c r="C50" s="176">
        <f>IF(ISNUMBER('実質公債費比率（分子）の構造'!K$53),'実質公債費比率（分子）の構造'!K$53,NA())</f>
        <v>15</v>
      </c>
      <c r="D50" s="176" t="e">
        <f>NA()</f>
        <v>#N/A</v>
      </c>
      <c r="E50" s="176" t="e">
        <f>NA()</f>
        <v>#N/A</v>
      </c>
      <c r="F50" s="176">
        <f>IF(ISNUMBER('実質公債費比率（分子）の構造'!L$53),'実質公債費比率（分子）の構造'!L$53,NA())</f>
        <v>29</v>
      </c>
      <c r="G50" s="176" t="e">
        <f>NA()</f>
        <v>#N/A</v>
      </c>
      <c r="H50" s="176" t="e">
        <f>NA()</f>
        <v>#N/A</v>
      </c>
      <c r="I50" s="176">
        <f>IF(ISNUMBER('実質公債費比率（分子）の構造'!M$53),'実質公債費比率（分子）の構造'!M$53,NA())</f>
        <v>-70</v>
      </c>
      <c r="J50" s="176" t="e">
        <f>NA()</f>
        <v>#N/A</v>
      </c>
      <c r="K50" s="176" t="e">
        <f>NA()</f>
        <v>#N/A</v>
      </c>
      <c r="L50" s="176">
        <f>IF(ISNUMBER('実質公債費比率（分子）の構造'!N$53),'実質公債費比率（分子）の構造'!N$53,NA())</f>
        <v>25</v>
      </c>
      <c r="M50" s="176" t="e">
        <f>NA()</f>
        <v>#N/A</v>
      </c>
      <c r="N50" s="176" t="e">
        <f>NA()</f>
        <v>#N/A</v>
      </c>
      <c r="O50" s="176">
        <f>IF(ISNUMBER('実質公債費比率（分子）の構造'!O$53),'実質公債費比率（分子）の構造'!O$53,NA())</f>
        <v>42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1828</v>
      </c>
      <c r="E56" s="175"/>
      <c r="F56" s="175"/>
      <c r="G56" s="175">
        <f>'将来負担比率（分子）の構造'!J$52</f>
        <v>1673</v>
      </c>
      <c r="H56" s="175"/>
      <c r="I56" s="175"/>
      <c r="J56" s="175">
        <f>'将来負担比率（分子）の構造'!K$52</f>
        <v>1517</v>
      </c>
      <c r="K56" s="175"/>
      <c r="L56" s="175"/>
      <c r="M56" s="175">
        <f>'将来負担比率（分子）の構造'!L$52</f>
        <v>1360</v>
      </c>
      <c r="N56" s="175"/>
      <c r="O56" s="175"/>
      <c r="P56" s="175">
        <f>'将来負担比率（分子）の構造'!M$52</f>
        <v>1206</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9575</v>
      </c>
      <c r="E58" s="175"/>
      <c r="F58" s="175"/>
      <c r="G58" s="175">
        <f>'将来負担比率（分子）の構造'!J$50</f>
        <v>11108</v>
      </c>
      <c r="H58" s="175"/>
      <c r="I58" s="175"/>
      <c r="J58" s="175">
        <f>'将来負担比率（分子）の構造'!K$50</f>
        <v>9311</v>
      </c>
      <c r="K58" s="175"/>
      <c r="L58" s="175"/>
      <c r="M58" s="175">
        <f>'将来負担比率（分子）の構造'!L$50</f>
        <v>10429</v>
      </c>
      <c r="N58" s="175"/>
      <c r="O58" s="175"/>
      <c r="P58" s="175">
        <f>'将来負担比率（分子）の構造'!M$50</f>
        <v>11494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535</v>
      </c>
      <c r="C62" s="175"/>
      <c r="D62" s="175"/>
      <c r="E62" s="175">
        <f>'将来負担比率（分子）の構造'!J$45</f>
        <v>538</v>
      </c>
      <c r="F62" s="175"/>
      <c r="G62" s="175"/>
      <c r="H62" s="175">
        <f>'将来負担比率（分子）の構造'!K$45</f>
        <v>490</v>
      </c>
      <c r="I62" s="175"/>
      <c r="J62" s="175"/>
      <c r="K62" s="175">
        <f>'将来負担比率（分子）の構造'!L$45</f>
        <v>514</v>
      </c>
      <c r="L62" s="175"/>
      <c r="M62" s="175"/>
      <c r="N62" s="175">
        <f>'将来負担比率（分子）の構造'!M$45</f>
        <v>504</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2848</v>
      </c>
      <c r="C64" s="175"/>
      <c r="D64" s="175"/>
      <c r="E64" s="175">
        <f>'将来負担比率（分子）の構造'!J$43</f>
        <v>2610</v>
      </c>
      <c r="F64" s="175"/>
      <c r="G64" s="175"/>
      <c r="H64" s="175">
        <f>'将来負担比率（分子）の構造'!K$43</f>
        <v>2439</v>
      </c>
      <c r="I64" s="175"/>
      <c r="J64" s="175"/>
      <c r="K64" s="175">
        <f>'将来負担比率（分子）の構造'!L$43</f>
        <v>2110</v>
      </c>
      <c r="L64" s="175"/>
      <c r="M64" s="175"/>
      <c r="N64" s="175">
        <f>'将来負担比率（分子）の構造'!M$43</f>
        <v>1900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t="str">
        <f>'将来負担比率（分子）の構造'!I$41</f>
        <v>-</v>
      </c>
      <c r="C66" s="175"/>
      <c r="D66" s="175"/>
      <c r="E66" s="175" t="str">
        <f>'将来負担比率（分子）の構造'!J$41</f>
        <v>-</v>
      </c>
      <c r="F66" s="175"/>
      <c r="G66" s="175"/>
      <c r="H66" s="175" t="str">
        <f>'将来負担比率（分子）の構造'!K$41</f>
        <v>-</v>
      </c>
      <c r="I66" s="175"/>
      <c r="J66" s="175"/>
      <c r="K66" s="175">
        <f>'将来負担比率（分子）の構造'!L$41</f>
        <v>8</v>
      </c>
      <c r="L66" s="175"/>
      <c r="M66" s="175"/>
      <c r="N66" s="175">
        <f>'将来負担比率（分子）の構造'!M$41</f>
        <v>4</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4050</v>
      </c>
      <c r="C72" s="179">
        <f>基金残高に係る経年分析!G55</f>
        <v>4355</v>
      </c>
      <c r="D72" s="179">
        <f>基金残高に係る経年分析!H55</f>
        <v>4877</v>
      </c>
    </row>
    <row r="73" spans="1:16" x14ac:dyDescent="0.15">
      <c r="A73" s="178" t="s">
        <v>79</v>
      </c>
      <c r="B73" s="179">
        <f>基金残高に係る経年分析!F56</f>
        <v>7</v>
      </c>
      <c r="C73" s="179">
        <f>基金残高に係る経年分析!G56</f>
        <v>7</v>
      </c>
      <c r="D73" s="179">
        <f>基金残高に係る経年分析!H56</f>
        <v>7</v>
      </c>
    </row>
    <row r="74" spans="1:16" x14ac:dyDescent="0.15">
      <c r="A74" s="178" t="s">
        <v>80</v>
      </c>
      <c r="B74" s="179">
        <f>基金残高に係る経年分析!F57</f>
        <v>11851</v>
      </c>
      <c r="C74" s="179">
        <f>基金残高に係る経年分析!G57</f>
        <v>13300</v>
      </c>
      <c r="D74" s="179">
        <f>基金残高に係る経年分析!H57</f>
        <v>13883</v>
      </c>
    </row>
  </sheetData>
  <sheetProtection algorithmName="SHA-512" hashValue="JP+1BiK2D4N3I42irRfzvGa+LidsZwU1Gj4ZdlVqPTYUFduETGFjj7opx2cT/ichmt3NOvpnPL+Y6R4d7brvUw==" saltValue="XjIFKtyaywYt23W4uHTBp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matsumoto-yuuta</cp:lastModifiedBy>
  <cp:lastPrinted>2024-09-12T08:59:09Z</cp:lastPrinted>
  <dcterms:created xsi:type="dcterms:W3CDTF">2024-03-14T04:31:28Z</dcterms:created>
  <dcterms:modified xsi:type="dcterms:W3CDTF">2024-10-03T05:05:58Z</dcterms:modified>
  <cp:category/>
</cp:coreProperties>
</file>