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noki-daisuke\Desktop\☆☆RKK☆☆\"/>
    </mc:Choice>
  </mc:AlternateContent>
  <bookViews>
    <workbookView xWindow="0" yWindow="0" windowWidth="28800" windowHeight="12210" firstSheet="12"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BE35" i="10"/>
  <c r="AM35" i="10"/>
  <c r="C35" i="10"/>
  <c r="CO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alcChain>
</file>

<file path=xl/sharedStrings.xml><?xml version="1.0" encoding="utf-8"?>
<sst xmlns="http://schemas.openxmlformats.org/spreadsheetml/2006/main" count="1201" uniqueCount="611">
  <si>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</si>
  <si>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</si>
  <si>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</si>
  <si>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</si>
  <si>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</si>
  <si>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</si>
  <si>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</si>
  <si>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</si>
  <si>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</si>
  <si>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</si>
  <si>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</si>
  <si>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</si>
  <si>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</si>
  <si>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</si>
  <si>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</si>
  <si>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</si>
  <si>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</si>
  <si>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</si>
  <si>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</si>
  <si>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</si>
  <si>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</si>
  <si>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</si>
  <si>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</si>
  <si>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</si>
  <si>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</si>
  <si>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</si>
  <si>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</si>
  <si>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</si>
  <si>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</si>
  <si>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</si>
  <si>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</si>
  <si>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</si>
  <si>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</si>
  <si>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</si>
  <si>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</si>
  <si>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</si>
  <si>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</si>
  <si>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</si>
  <si>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</si>
  <si>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</si>
  <si>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</si>
  <si>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</si>
  <si>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</si>
  <si>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</si>
  <si>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</si>
  <si>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</si>
  <si>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</si>
  <si>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</si>
  <si>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</si>
  <si>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</si>
  <si>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</si>
  <si>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</si>
  <si>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</si>
  <si>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</si>
  <si>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</si>
  <si>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</si>
  <si>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</si>
  <si>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</si>
  <si>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</si>
  <si>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</si>
  <si>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</si>
  <si>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</si>
  <si>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</si>
  <si>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</si>
  <si>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</si>
  <si>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</si>
  <si>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</si>
  <si>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</si>
  <si>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</si>
  <si>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</si>
  <si>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</si>
  <si>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</si>
  <si>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</si>
  <si>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</si>
  <si>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</si>
  <si>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</si>
  <si>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</si>
  <si>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</si>
  <si>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</si>
  <si>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</si>
  <si>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</si>
  <si>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</si>
  <si>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</si>
  <si>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</si>
  <si>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</si>
  <si>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</si>
  <si>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</si>
  <si>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</si>
  <si>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</si>
  <si>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</si>
  <si>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</si>
  <si>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</si>
  <si>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</si>
  <si>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</si>
  <si>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</si>
  <si>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</si>
  <si>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</si>
  <si>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</si>
  <si>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玄海町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</si>
  <si>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</si>
  <si>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</si>
  <si>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</si>
  <si>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</si>
  <si>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</si>
  <si>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</si>
  <si>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</si>
  <si>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</si>
  <si>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</si>
  <si>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</si>
  <si>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</si>
  <si>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</si>
  <si>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</si>
  <si>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</si>
  <si>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</si>
  <si>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</si>
  <si>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</si>
  <si>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</si>
  <si>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</si>
  <si>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t>
    <phoneticPr fontId="5"/>
  </si>
  <si>
    <t>-</t>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</si>
  <si>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</si>
  <si>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</si>
  <si>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</si>
  <si>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</si>
  <si>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</si>
  <si>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</si>
  <si>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</si>
  <si>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</si>
  <si>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</si>
  <si>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</si>
  <si>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</si>
  <si>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</si>
  <si>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</si>
  <si>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</si>
  <si>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</si>
  <si>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</si>
  <si>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</si>
  <si>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</si>
  <si>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</si>
  <si>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</si>
  <si>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</si>
  <si>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</si>
  <si>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</si>
  <si>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</si>
  <si>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</si>
  <si>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</si>
  <si>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</si>
  <si>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</si>
  <si>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</si>
  <si>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</si>
  <si>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</si>
  <si>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</si>
  <si>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</si>
  <si>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</si>
  <si>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</si>
  <si>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</si>
  <si>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</si>
  <si>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</si>
  <si>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</si>
  <si>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</si>
  <si>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</si>
  <si>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</si>
  <si>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</si>
  <si>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</si>
  <si>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</si>
  <si>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</si>
  <si>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</si>
  <si>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</si>
  <si>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</si>
  <si>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</si>
  <si>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</si>
  <si>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</si>
  <si>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</si>
  <si>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</si>
  <si>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</si>
  <si>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</si>
  <si>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</si>
  <si>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</si>
  <si>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</si>
  <si>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</si>
  <si>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</si>
  <si>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</si>
  <si>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</si>
  <si>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</si>
  <si>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</si>
  <si>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</si>
  <si>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</si>
  <si>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</si>
  <si>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</si>
  <si>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</si>
  <si>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</si>
  <si>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</si>
  <si>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</si>
  <si>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</si>
  <si>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</si>
  <si>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</si>
  <si>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</si>
  <si>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</si>
  <si>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</si>
  <si>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</si>
  <si>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</si>
  <si>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</si>
  <si>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</si>
  <si>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</si>
  <si>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</si>
  <si>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</si>
  <si>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</si>
  <si>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</si>
  <si>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</si>
  <si>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</si>
  <si>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</si>
  <si>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</si>
  <si>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</si>
  <si>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</si>
  <si>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</si>
  <si>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</si>
  <si>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佐賀県玄海町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</si>
  <si>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</si>
  <si>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</si>
  <si>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</si>
  <si>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</si>
  <si>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</si>
  <si>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</si>
  <si>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</si>
  <si>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</si>
  <si>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</si>
  <si>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</si>
  <si>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</si>
  <si>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</si>
  <si>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</si>
  <si>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</si>
  <si>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</si>
  <si>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</si>
  <si>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</si>
  <si>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</si>
  <si>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</si>
  <si>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</si>
  <si>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</si>
  <si>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</si>
  <si>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</si>
  <si>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</si>
  <si>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</si>
  <si>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</si>
  <si>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</si>
  <si>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</si>
  <si>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</si>
  <si>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</si>
  <si>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</si>
  <si>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</si>
  <si>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</si>
  <si>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</si>
  <si>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</si>
  <si>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</si>
  <si>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</si>
  <si>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</si>
  <si>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</si>
  <si>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</si>
  <si>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</si>
  <si>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</si>
  <si>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</si>
  <si>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</si>
  <si>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</si>
  <si>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</si>
  <si>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</si>
  <si>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</si>
  <si>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</si>
  <si>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</si>
  <si>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</si>
  <si>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</si>
  <si>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</si>
  <si>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</si>
  <si>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</si>
  <si>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</si>
  <si>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</si>
  <si>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</si>
  <si>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</si>
  <si>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</si>
  <si>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</si>
  <si>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</si>
  <si>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</si>
  <si>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</si>
  <si>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</si>
  <si>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</si>
  <si>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</si>
  <si>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</si>
  <si>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</si>
  <si>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</si>
  <si>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</si>
  <si>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</si>
  <si>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</si>
  <si>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</si>
  <si>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</si>
  <si>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</si>
  <si>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</si>
  <si>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</si>
  <si>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</si>
  <si>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</si>
  <si>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</si>
  <si>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</si>
  <si>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</si>
  <si>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</si>
  <si>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</si>
  <si>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</si>
  <si>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</si>
  <si>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</si>
  <si>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</si>
  <si>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</si>
  <si>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</si>
  <si>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</si>
  <si>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</si>
  <si>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</si>
  <si>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</si>
  <si>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</si>
  <si>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</si>
  <si>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</si>
  <si>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</si>
  <si>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</si>
  <si>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</si>
  <si>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</si>
  <si>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</si>
  <si>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</si>
  <si>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</si>
  <si>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</si>
  <si>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</si>
  <si>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</si>
  <si>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</si>
  <si>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</si>
  <si>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</si>
  <si>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</si>
  <si>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</si>
  <si>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</si>
  <si>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</si>
  <si>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</si>
  <si>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</si>
  <si>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</si>
  <si>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</si>
  <si>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</si>
  <si>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</si>
  <si>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</si>
  <si>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</si>
  <si>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</si>
  <si>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</si>
  <si>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</si>
  <si>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</si>
  <si>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</si>
  <si>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</si>
  <si>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</si>
  <si>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</si>
  <si>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</si>
  <si>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</si>
  <si>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</si>
  <si>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</si>
  <si>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</si>
  <si>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</si>
  <si>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</si>
  <si>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</si>
  <si>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</si>
  <si>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</si>
  <si>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</si>
  <si>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</si>
  <si>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</si>
  <si>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</si>
  <si>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</si>
  <si>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</si>
  <si>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</si>
  <si>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</si>
  <si>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</si>
  <si>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</si>
  <si>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</si>
  <si>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佐賀県玄海町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</si>
  <si>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</si>
  <si>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</si>
  <si>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</si>
  <si>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</si>
  <si>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</si>
  <si>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</si>
  <si>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</si>
  <si>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</si>
  <si>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</si>
  <si>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</si>
  <si>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</si>
  <si>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</si>
  <si>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</si>
  <si>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</si>
  <si>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</si>
  <si>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</si>
  <si>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</si>
  <si>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</si>
  <si>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</si>
  <si>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</si>
  <si>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</si>
  <si>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</si>
  <si>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</si>
  <si>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</si>
  <si>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</si>
  <si>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</si>
  <si>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</si>
  <si>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</si>
  <si>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</si>
  <si>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</si>
  <si>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</si>
  <si>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</si>
  <si>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</si>
  <si>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</si>
  <si>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</si>
  <si>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</si>
  <si>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</si>
  <si>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</si>
  <si>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</si>
  <si>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</si>
  <si>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</si>
  <si>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</si>
  <si>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</si>
  <si>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</si>
  <si>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</si>
  <si>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</si>
  <si>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</si>
  <si>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</si>
  <si>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</si>
  <si>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</si>
  <si>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</si>
  <si>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</si>
  <si>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</si>
  <si>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</si>
  <si>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</si>
  <si>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</si>
  <si>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</si>
  <si>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</si>
  <si>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</si>
  <si>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</si>
  <si>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</si>
  <si>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</si>
  <si>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</si>
  <si>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</si>
  <si>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</si>
  <si>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</si>
  <si>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</si>
  <si>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t>
    <phoneticPr fontId="5"/>
  </si>
  <si>
    <t>-</t>
    <phoneticPr fontId="5"/>
  </si>
  <si>
    <t>-</t>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</si>
  <si>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</si>
  <si>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t>
    <phoneticPr fontId="5"/>
  </si>
  <si>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</si>
  <si>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</si>
  <si>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</si>
  <si>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</si>
  <si>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</si>
  <si>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</si>
  <si>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</si>
  <si>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</si>
  <si>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</si>
  <si>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</si>
  <si>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</si>
  <si>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</si>
  <si>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</si>
  <si>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</si>
  <si>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</si>
  <si>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</si>
  <si>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</si>
  <si>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</si>
  <si>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</si>
  <si>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</si>
  <si>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</si>
  <si>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</si>
  <si>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</si>
  <si>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</si>
  <si>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</si>
  <si>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</si>
  <si>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</si>
  <si>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</si>
  <si>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</si>
  <si>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</si>
  <si>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</si>
  <si>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</si>
  <si>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</si>
  <si>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</si>
  <si>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</si>
  <si>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</si>
  <si>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</si>
  <si>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</si>
  <si>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</si>
  <si>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</si>
  <si>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</si>
  <si>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</si>
  <si>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</si>
  <si>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</si>
  <si>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</si>
  <si>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</si>
  <si>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</si>
  <si>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</si>
  <si>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</si>
  <si>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</si>
  <si>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</si>
  <si>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</si>
  <si>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</si>
  <si>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</si>
  <si>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</si>
  <si>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</si>
  <si>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</si>
  <si>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</si>
  <si>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</si>
  <si>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</si>
  <si>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</si>
  <si>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</si>
  <si>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</si>
  <si>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</si>
  <si>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</si>
  <si>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</si>
  <si>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</si>
  <si>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</si>
  <si>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</si>
  <si>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</si>
  <si>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</si>
  <si>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</si>
  <si>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</si>
  <si>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</si>
  <si>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</si>
  <si>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</si>
  <si>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</si>
  <si>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</si>
  <si>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</si>
  <si>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</si>
  <si>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</si>
  <si>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</si>
  <si>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</si>
  <si>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</si>
  <si>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</si>
  <si>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</si>
  <si>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</si>
  <si>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</si>
  <si>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</si>
  <si>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</si>
  <si>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</si>
  <si>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</si>
  <si>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</si>
  <si>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</si>
  <si>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</si>
  <si>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</si>
  <si>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</si>
  <si>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</si>
  <si>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</si>
  <si>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</si>
  <si>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</si>
  <si>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</si>
  <si>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</si>
  <si>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</si>
  <si>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</si>
  <si>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</si>
  <si>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</si>
  <si>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</si>
  <si>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</si>
  <si>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</si>
  <si>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</si>
  <si>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</si>
  <si>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</si>
  <si>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</si>
  <si>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</si>
  <si>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</si>
  <si>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</si>
  <si>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</si>
  <si>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</si>
  <si>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</si>
  <si>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</si>
  <si>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</si>
  <si>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</si>
  <si>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</si>
  <si>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</si>
  <si>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水道事業会計</t>
  </si>
  <si>
    <t>国民健康保険特別会計</t>
  </si>
  <si>
    <t>介護保険特別会計</t>
  </si>
  <si>
    <t>後期高齢者医療特別会計</t>
  </si>
  <si>
    <t>下水道事業特別会計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</si>
  <si>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</si>
  <si>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</si>
  <si>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</si>
  <si>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</si>
  <si>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</si>
  <si>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</si>
  <si>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</si>
  <si>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</si>
  <si>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公共施設設備基金</t>
    <phoneticPr fontId="5"/>
  </si>
  <si>
    <t>ふるさと応援寄附金基金</t>
    <phoneticPr fontId="5"/>
  </si>
  <si>
    <t>地域振興基金</t>
    <phoneticPr fontId="5"/>
  </si>
  <si>
    <t>地域づくり基金</t>
    <phoneticPr fontId="5"/>
  </si>
  <si>
    <t>電源立地地域対策交付金基金</t>
    <phoneticPr fontId="2"/>
  </si>
  <si>
    <t>-</t>
    <phoneticPr fontId="2"/>
  </si>
  <si>
    <t>-</t>
    <phoneticPr fontId="2"/>
  </si>
  <si>
    <t>-</t>
    <phoneticPr fontId="2"/>
  </si>
  <si>
    <t>-</t>
    <phoneticPr fontId="2"/>
  </si>
  <si>
    <t>佐賀県後期高齢者医療広域連合(一般会計)</t>
    <phoneticPr fontId="2"/>
  </si>
  <si>
    <t>佐賀県市町総合事務組合(一般会計)</t>
    <phoneticPr fontId="2"/>
  </si>
  <si>
    <t>佐賀県後期高齢者医療広域連合(医療)(特別会計)</t>
    <phoneticPr fontId="2"/>
  </si>
  <si>
    <t>佐賀県市町総合事務組合(交通災害)(特別会計)</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</si>
  <si>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</si>
  <si>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</si>
  <si>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</si>
  <si>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</si>
  <si>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</si>
  <si>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顕在化している将来負担である将来負担比率はなしの状況が続いているが、潜在的な将来負担である有形固定資産減価償却率は上昇傾向となっている。施設によっては老朽化進行していることも予想される為、公共施設等総合管理計画を始めとする各種計画に基づいた対策に取り組んでいく。</t>
    <rPh sb="0" eb="3">
      <t>ケンザイカ</t>
    </rPh>
    <rPh sb="7" eb="11">
      <t>ショウライフタン</t>
    </rPh>
    <rPh sb="14" eb="20">
      <t>ショウライフタンヒリツ</t>
    </rPh>
    <rPh sb="24" eb="26">
      <t>ジョウキョウ</t>
    </rPh>
    <rPh sb="27" eb="28">
      <t>ツヅ</t>
    </rPh>
    <rPh sb="34" eb="37">
      <t>センザイテキ</t>
    </rPh>
    <rPh sb="38" eb="40">
      <t>ショウライ</t>
    </rPh>
    <rPh sb="40" eb="42">
      <t>フタン</t>
    </rPh>
    <rPh sb="45" eb="49">
      <t>ユウケイコテイ</t>
    </rPh>
    <rPh sb="49" eb="51">
      <t>シサン</t>
    </rPh>
    <rPh sb="51" eb="56">
      <t>ゲンカショウキャクリツ</t>
    </rPh>
    <rPh sb="57" eb="59">
      <t>ジョウショウ</t>
    </rPh>
    <rPh sb="59" eb="61">
      <t>ケイコウ</t>
    </rPh>
    <rPh sb="68" eb="70">
      <t>シセツ</t>
    </rPh>
    <rPh sb="75" eb="78">
      <t>ロウキュウカ</t>
    </rPh>
    <rPh sb="78" eb="80">
      <t>シンコウ</t>
    </rPh>
    <rPh sb="87" eb="89">
      <t>ヨソウ</t>
    </rPh>
    <rPh sb="92" eb="93">
      <t>タメ</t>
    </rPh>
    <rPh sb="94" eb="99">
      <t>コウキョウシセツトウ</t>
    </rPh>
    <rPh sb="99" eb="101">
      <t>ソウゴウ</t>
    </rPh>
    <rPh sb="101" eb="103">
      <t>カンリ</t>
    </rPh>
    <rPh sb="103" eb="105">
      <t>ケイカク</t>
    </rPh>
    <rPh sb="106" eb="107">
      <t>ハジ</t>
    </rPh>
    <rPh sb="111" eb="113">
      <t>カクシュ</t>
    </rPh>
    <rPh sb="113" eb="115">
      <t>ケイカク</t>
    </rPh>
    <rPh sb="116" eb="117">
      <t>モト</t>
    </rPh>
    <rPh sb="120" eb="122">
      <t>タイサク</t>
    </rPh>
    <rPh sb="123" eb="124">
      <t>ト</t>
    </rPh>
    <rPh sb="125" eb="126">
      <t>ク</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</si>
  <si>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</si>
  <si>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</si>
  <si>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</si>
  <si>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</si>
  <si>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</si>
  <si>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</si>
  <si>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充当可能財源が将来負担額を上回っている為比率なしとなっており、公債の償還も完了したことから比率なしの状況が続くことが想定される。</t>
    <rPh sb="0" eb="2">
      <t>ジュウトウ</t>
    </rPh>
    <rPh sb="2" eb="4">
      <t>カノウ</t>
    </rPh>
    <rPh sb="4" eb="6">
      <t>ザイゲン</t>
    </rPh>
    <rPh sb="7" eb="9">
      <t>ショウライ</t>
    </rPh>
    <rPh sb="9" eb="11">
      <t>フタン</t>
    </rPh>
    <rPh sb="11" eb="12">
      <t>ガク</t>
    </rPh>
    <rPh sb="13" eb="15">
      <t>ウワマワ</t>
    </rPh>
    <rPh sb="19" eb="20">
      <t>タメ</t>
    </rPh>
    <rPh sb="20" eb="22">
      <t>ヒリツ</t>
    </rPh>
    <rPh sb="31" eb="33">
      <t>コウサイ</t>
    </rPh>
    <rPh sb="34" eb="36">
      <t>ショウカン</t>
    </rPh>
    <rPh sb="37" eb="39">
      <t>カンリョウ</t>
    </rPh>
    <rPh sb="45" eb="47">
      <t>ヒリツ</t>
    </rPh>
    <rPh sb="50" eb="52">
      <t>ジョウキョウ</t>
    </rPh>
    <rPh sb="53" eb="54">
      <t>ツヅ</t>
    </rPh>
    <rPh sb="58" eb="60">
      <t>ソウテイ</t>
    </rPh>
    <phoneticPr fontId="1"/>
  </si>
  <si>
    <t>実質公債費比率</t>
    <phoneticPr fontId="5"/>
  </si>
  <si>
    <t>類似団体内平均値</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</si>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</sst>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704D-45BE-AA0A-A995AE3D97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254215</c:v>
                </c:pt>
                <c:pt idx="1">
                  <c:v>406859</c:v>
                </c:pt>
                <c:pt idx="2">
                  <c:v>295493</c:v>
                </c:pt>
                <c:pt idx="3">
                  <c:v>200745</c:v>
                </c:pt>
                <c:pt idx="4">
                  <c:v>100803</c:v>
                </c:pt>
              </c:numCache>
            </c:numRef>
          </c:val>
          <c:smooth val="0"/>
          <c:extLst>
            <c:ext xmlns:c16="http://schemas.microsoft.com/office/drawing/2014/chart" uri="{C3380CC4-5D6E-409C-BE32-E72D297353CC}">
              <c16:uniqueId val="{00000001-704D-45BE-AA0A-A995AE3D97F1}"/>
            </c:ext>
          </c:extLst>
        </c:ser>
        <c:dLbls>
          <c:showLegendKey val="0"/>
          <c:showVal val="0"/>
          <c:showCatName val="0"/>
          <c:showSerName val="0"/>
          <c:showPercent val="0"/>
          <c:showBubbleSize val="0"/>
        </c:dLbls>
        <c:marker val="1"/>
        <c:smooth val="0"/>
        <c:axId val="293748552"/>
        <c:axId val="293748936"/>
      </c:lineChart>
      <c:catAx>
        <c:axId val="2937485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748936"/>
        <c:crosses val="autoZero"/>
        <c:auto val="1"/>
        <c:lblAlgn val="ctr"/>
        <c:lblOffset val="100"/>
        <c:tickLblSkip val="1"/>
        <c:tickMarkSkip val="1"/>
        <c:noMultiLvlLbl val="0"/>
      </c:catAx>
      <c:valAx>
        <c:axId val="29374893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37485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9.83</c:v>
                </c:pt>
                <c:pt idx="1">
                  <c:v>5.86</c:v>
                </c:pt>
                <c:pt idx="2">
                  <c:v>6.82</c:v>
                </c:pt>
                <c:pt idx="3">
                  <c:v>5.6</c:v>
                </c:pt>
                <c:pt idx="4">
                  <c:v>4.8600000000000003</c:v>
                </c:pt>
              </c:numCache>
            </c:numRef>
          </c:val>
          <c:extLst>
            <c:ext xmlns:c16="http://schemas.microsoft.com/office/drawing/2014/chart" uri="{C3380CC4-5D6E-409C-BE32-E72D297353CC}">
              <c16:uniqueId val="{00000000-A91B-45C7-A532-9D4BB26FCE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116.39</c:v>
                </c:pt>
                <c:pt idx="1">
                  <c:v>125</c:v>
                </c:pt>
                <c:pt idx="2">
                  <c:v>130.27000000000001</c:v>
                </c:pt>
                <c:pt idx="3">
                  <c:v>100.01</c:v>
                </c:pt>
                <c:pt idx="4">
                  <c:v>114</c:v>
                </c:pt>
              </c:numCache>
            </c:numRef>
          </c:val>
          <c:extLst>
            <c:ext xmlns:c16="http://schemas.microsoft.com/office/drawing/2014/chart" uri="{C3380CC4-5D6E-409C-BE32-E72D297353CC}">
              <c16:uniqueId val="{00000001-A91B-45C7-A532-9D4BB26FCEF6}"/>
            </c:ext>
          </c:extLst>
        </c:ser>
        <c:dLbls>
          <c:showLegendKey val="0"/>
          <c:showVal val="0"/>
          <c:showCatName val="0"/>
          <c:showSerName val="0"/>
          <c:showPercent val="0"/>
          <c:showBubbleSize val="0"/>
        </c:dLbls>
        <c:gapWidth val="250"/>
        <c:overlap val="100"/>
        <c:axId val="251831656"/>
        <c:axId val="251832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5.36</c:v>
                </c:pt>
                <c:pt idx="1">
                  <c:v>1.73</c:v>
                </c:pt>
                <c:pt idx="2">
                  <c:v>3.9</c:v>
                </c:pt>
                <c:pt idx="3">
                  <c:v>9.3800000000000008</c:v>
                </c:pt>
                <c:pt idx="4">
                  <c:v>7.92</c:v>
                </c:pt>
              </c:numCache>
            </c:numRef>
          </c:val>
          <c:smooth val="0"/>
          <c:extLst>
            <c:ext xmlns:c16="http://schemas.microsoft.com/office/drawing/2014/chart" uri="{C3380CC4-5D6E-409C-BE32-E72D297353CC}">
              <c16:uniqueId val="{00000002-A91B-45C7-A532-9D4BB26FCEF6}"/>
            </c:ext>
          </c:extLst>
        </c:ser>
        <c:dLbls>
          <c:showLegendKey val="0"/>
          <c:showVal val="0"/>
          <c:showCatName val="0"/>
          <c:showSerName val="0"/>
          <c:showPercent val="0"/>
          <c:showBubbleSize val="0"/>
        </c:dLbls>
        <c:marker val="1"/>
        <c:smooth val="0"/>
        <c:axId val="251831656"/>
        <c:axId val="251832040"/>
      </c:lineChart>
      <c:catAx>
        <c:axId val="251831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51832040"/>
        <c:crosses val="autoZero"/>
        <c:auto val="1"/>
        <c:lblAlgn val="ctr"/>
        <c:lblOffset val="100"/>
        <c:tickLblSkip val="1"/>
        <c:tickMarkSkip val="1"/>
        <c:noMultiLvlLbl val="0"/>
      </c:catAx>
      <c:valAx>
        <c:axId val="251832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1831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223-4ED0-98AD-61604B543D4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223-4ED0-98AD-61604B543D4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223-4ED0-98AD-61604B543D4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223-4ED0-98AD-61604B543D4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0223-4ED0-98AD-61604B543D4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5-0223-4ED0-98AD-61604B543D4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0.51</c:v>
                </c:pt>
                <c:pt idx="2">
                  <c:v>#N/A</c:v>
                </c:pt>
                <c:pt idx="3">
                  <c:v>0.72</c:v>
                </c:pt>
                <c:pt idx="4">
                  <c:v>#N/A</c:v>
                </c:pt>
                <c:pt idx="5">
                  <c:v>0.28999999999999998</c:v>
                </c:pt>
                <c:pt idx="6">
                  <c:v>#N/A</c:v>
                </c:pt>
                <c:pt idx="7">
                  <c:v>0.53</c:v>
                </c:pt>
                <c:pt idx="8">
                  <c:v>#N/A</c:v>
                </c:pt>
                <c:pt idx="9">
                  <c:v>0.6</c:v>
                </c:pt>
              </c:numCache>
            </c:numRef>
          </c:val>
          <c:extLst>
            <c:ext xmlns:c16="http://schemas.microsoft.com/office/drawing/2014/chart" uri="{C3380CC4-5D6E-409C-BE32-E72D297353CC}">
              <c16:uniqueId val="{00000006-0223-4ED0-98AD-61604B543D44}"/>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2.31</c:v>
                </c:pt>
                <c:pt idx="2">
                  <c:v>#N/A</c:v>
                </c:pt>
                <c:pt idx="3">
                  <c:v>1.1299999999999999</c:v>
                </c:pt>
                <c:pt idx="4">
                  <c:v>#N/A</c:v>
                </c:pt>
                <c:pt idx="5">
                  <c:v>1.06</c:v>
                </c:pt>
                <c:pt idx="6">
                  <c:v>#N/A</c:v>
                </c:pt>
                <c:pt idx="7">
                  <c:v>1.63</c:v>
                </c:pt>
                <c:pt idx="8">
                  <c:v>#N/A</c:v>
                </c:pt>
                <c:pt idx="9">
                  <c:v>1.1499999999999999</c:v>
                </c:pt>
              </c:numCache>
            </c:numRef>
          </c:val>
          <c:extLst>
            <c:ext xmlns:c16="http://schemas.microsoft.com/office/drawing/2014/chart" uri="{C3380CC4-5D6E-409C-BE32-E72D297353CC}">
              <c16:uniqueId val="{00000007-0223-4ED0-98AD-61604B543D44}"/>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10.43</c:v>
                </c:pt>
                <c:pt idx="2">
                  <c:v>#N/A</c:v>
                </c:pt>
                <c:pt idx="3">
                  <c:v>9.84</c:v>
                </c:pt>
                <c:pt idx="4">
                  <c:v>#N/A</c:v>
                </c:pt>
                <c:pt idx="5">
                  <c:v>8.99</c:v>
                </c:pt>
                <c:pt idx="6">
                  <c:v>#N/A</c:v>
                </c:pt>
                <c:pt idx="7">
                  <c:v>6.12</c:v>
                </c:pt>
                <c:pt idx="8">
                  <c:v>#N/A</c:v>
                </c:pt>
                <c:pt idx="9">
                  <c:v>4.71</c:v>
                </c:pt>
              </c:numCache>
            </c:numRef>
          </c:val>
          <c:extLst>
            <c:ext xmlns:c16="http://schemas.microsoft.com/office/drawing/2014/chart" uri="{C3380CC4-5D6E-409C-BE32-E72D297353CC}">
              <c16:uniqueId val="{00000008-0223-4ED0-98AD-61604B543D4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9.83</c:v>
                </c:pt>
                <c:pt idx="2">
                  <c:v>#N/A</c:v>
                </c:pt>
                <c:pt idx="3">
                  <c:v>5.86</c:v>
                </c:pt>
                <c:pt idx="4">
                  <c:v>#N/A</c:v>
                </c:pt>
                <c:pt idx="5">
                  <c:v>6.82</c:v>
                </c:pt>
                <c:pt idx="6">
                  <c:v>#N/A</c:v>
                </c:pt>
                <c:pt idx="7">
                  <c:v>5.6</c:v>
                </c:pt>
                <c:pt idx="8">
                  <c:v>#N/A</c:v>
                </c:pt>
                <c:pt idx="9">
                  <c:v>4.8499999999999996</c:v>
                </c:pt>
              </c:numCache>
            </c:numRef>
          </c:val>
          <c:extLst>
            <c:ext xmlns:c16="http://schemas.microsoft.com/office/drawing/2014/chart" uri="{C3380CC4-5D6E-409C-BE32-E72D297353CC}">
              <c16:uniqueId val="{00000009-0223-4ED0-98AD-61604B543D44}"/>
            </c:ext>
          </c:extLst>
        </c:ser>
        <c:dLbls>
          <c:showLegendKey val="0"/>
          <c:showVal val="0"/>
          <c:showCatName val="0"/>
          <c:showSerName val="0"/>
          <c:showPercent val="0"/>
          <c:showBubbleSize val="0"/>
        </c:dLbls>
        <c:gapWidth val="150"/>
        <c:overlap val="100"/>
        <c:axId val="253048336"/>
        <c:axId val="253048720"/>
      </c:barChart>
      <c:catAx>
        <c:axId val="253048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3048720"/>
        <c:crosses val="autoZero"/>
        <c:auto val="1"/>
        <c:lblAlgn val="ctr"/>
        <c:lblOffset val="100"/>
        <c:tickLblSkip val="1"/>
        <c:tickMarkSkip val="1"/>
        <c:noMultiLvlLbl val="0"/>
      </c:catAx>
      <c:valAx>
        <c:axId val="25304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3048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154</c:v>
                </c:pt>
                <c:pt idx="5">
                  <c:v>214</c:v>
                </c:pt>
                <c:pt idx="8">
                  <c:v>205</c:v>
                </c:pt>
                <c:pt idx="11">
                  <c:v>191</c:v>
                </c:pt>
                <c:pt idx="14">
                  <c:v>179</c:v>
                </c:pt>
              </c:numCache>
            </c:numRef>
          </c:val>
          <c:extLst>
            <c:ext xmlns:c16="http://schemas.microsoft.com/office/drawing/2014/chart" uri="{C3380CC4-5D6E-409C-BE32-E72D297353CC}">
              <c16:uniqueId val="{00000000-7A61-4C63-B234-33F3C10A635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61-4C63-B234-33F3C10A635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31</c:v>
                </c:pt>
                <c:pt idx="3">
                  <c:v>4</c:v>
                </c:pt>
                <c:pt idx="6">
                  <c:v>1</c:v>
                </c:pt>
                <c:pt idx="9">
                  <c:v>0</c:v>
                </c:pt>
                <c:pt idx="12">
                  <c:v>0</c:v>
                </c:pt>
              </c:numCache>
            </c:numRef>
          </c:val>
          <c:extLst>
            <c:ext xmlns:c16="http://schemas.microsoft.com/office/drawing/2014/chart" uri="{C3380CC4-5D6E-409C-BE32-E72D297353CC}">
              <c16:uniqueId val="{00000002-7A61-4C63-B234-33F3C10A635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A61-4C63-B234-33F3C10A635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206</c:v>
                </c:pt>
                <c:pt idx="3">
                  <c:v>213</c:v>
                </c:pt>
                <c:pt idx="6">
                  <c:v>213</c:v>
                </c:pt>
                <c:pt idx="9">
                  <c:v>220</c:v>
                </c:pt>
                <c:pt idx="12">
                  <c:v>109</c:v>
                </c:pt>
              </c:numCache>
            </c:numRef>
          </c:val>
          <c:extLst>
            <c:ext xmlns:c16="http://schemas.microsoft.com/office/drawing/2014/chart" uri="{C3380CC4-5D6E-409C-BE32-E72D297353CC}">
              <c16:uniqueId val="{00000004-7A61-4C63-B234-33F3C10A635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61-4C63-B234-33F3C10A635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61-4C63-B234-33F3C10A635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c:v>
                </c:pt>
                <c:pt idx="3">
                  <c:v>12</c:v>
                </c:pt>
                <c:pt idx="6">
                  <c:v>6</c:v>
                </c:pt>
                <c:pt idx="9">
                  <c:v>0</c:v>
                </c:pt>
                <c:pt idx="12">
                  <c:v>0</c:v>
                </c:pt>
              </c:numCache>
            </c:numRef>
          </c:val>
          <c:extLst>
            <c:ext xmlns:c16="http://schemas.microsoft.com/office/drawing/2014/chart" uri="{C3380CC4-5D6E-409C-BE32-E72D297353CC}">
              <c16:uniqueId val="{00000007-7A61-4C63-B234-33F3C10A635C}"/>
            </c:ext>
          </c:extLst>
        </c:ser>
        <c:dLbls>
          <c:showLegendKey val="0"/>
          <c:showVal val="0"/>
          <c:showCatName val="0"/>
          <c:showSerName val="0"/>
          <c:showPercent val="0"/>
          <c:showBubbleSize val="0"/>
        </c:dLbls>
        <c:gapWidth val="100"/>
        <c:overlap val="100"/>
        <c:axId val="257053800"/>
        <c:axId val="2570541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95</c:v>
                </c:pt>
                <c:pt idx="2">
                  <c:v>#N/A</c:v>
                </c:pt>
                <c:pt idx="3">
                  <c:v>#N/A</c:v>
                </c:pt>
                <c:pt idx="4">
                  <c:v>15</c:v>
                </c:pt>
                <c:pt idx="5">
                  <c:v>#N/A</c:v>
                </c:pt>
                <c:pt idx="6">
                  <c:v>#N/A</c:v>
                </c:pt>
                <c:pt idx="7">
                  <c:v>15</c:v>
                </c:pt>
                <c:pt idx="8">
                  <c:v>#N/A</c:v>
                </c:pt>
                <c:pt idx="9">
                  <c:v>#N/A</c:v>
                </c:pt>
                <c:pt idx="10">
                  <c:v>29</c:v>
                </c:pt>
                <c:pt idx="11">
                  <c:v>#N/A</c:v>
                </c:pt>
                <c:pt idx="12">
                  <c:v>#N/A</c:v>
                </c:pt>
                <c:pt idx="13">
                  <c:v>-70</c:v>
                </c:pt>
                <c:pt idx="14">
                  <c:v>#N/A</c:v>
                </c:pt>
              </c:numCache>
            </c:numRef>
          </c:val>
          <c:smooth val="0"/>
          <c:extLst>
            <c:ext xmlns:c16="http://schemas.microsoft.com/office/drawing/2014/chart" uri="{C3380CC4-5D6E-409C-BE32-E72D297353CC}">
              <c16:uniqueId val="{00000008-7A61-4C63-B234-33F3C10A635C}"/>
            </c:ext>
          </c:extLst>
        </c:ser>
        <c:dLbls>
          <c:showLegendKey val="0"/>
          <c:showVal val="0"/>
          <c:showCatName val="0"/>
          <c:showSerName val="0"/>
          <c:showPercent val="0"/>
          <c:showBubbleSize val="0"/>
        </c:dLbls>
        <c:marker val="1"/>
        <c:smooth val="0"/>
        <c:axId val="257053800"/>
        <c:axId val="257054184"/>
      </c:lineChart>
      <c:catAx>
        <c:axId val="257053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57054184"/>
        <c:crosses val="autoZero"/>
        <c:auto val="1"/>
        <c:lblAlgn val="ctr"/>
        <c:lblOffset val="100"/>
        <c:tickLblSkip val="1"/>
        <c:tickMarkSkip val="1"/>
        <c:noMultiLvlLbl val="0"/>
      </c:catAx>
      <c:valAx>
        <c:axId val="257054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57053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2109</c:v>
                </c:pt>
                <c:pt idx="5">
                  <c:v>1895</c:v>
                </c:pt>
                <c:pt idx="8">
                  <c:v>1828</c:v>
                </c:pt>
                <c:pt idx="11">
                  <c:v>1673</c:v>
                </c:pt>
                <c:pt idx="14">
                  <c:v>1517</c:v>
                </c:pt>
              </c:numCache>
            </c:numRef>
          </c:val>
          <c:extLst>
            <c:ext xmlns:c16="http://schemas.microsoft.com/office/drawing/2014/chart" uri="{C3380CC4-5D6E-409C-BE32-E72D297353CC}">
              <c16:uniqueId val="{00000000-ABD3-43CC-A2B5-A9AC302D3E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BD3-43CC-A2B5-A9AC302D3E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8993</c:v>
                </c:pt>
                <c:pt idx="5">
                  <c:v>9391</c:v>
                </c:pt>
                <c:pt idx="8">
                  <c:v>9575</c:v>
                </c:pt>
                <c:pt idx="11">
                  <c:v>11108</c:v>
                </c:pt>
                <c:pt idx="14">
                  <c:v>9311</c:v>
                </c:pt>
              </c:numCache>
            </c:numRef>
          </c:val>
          <c:extLst>
            <c:ext xmlns:c16="http://schemas.microsoft.com/office/drawing/2014/chart" uri="{C3380CC4-5D6E-409C-BE32-E72D297353CC}">
              <c16:uniqueId val="{00000002-ABD3-43CC-A2B5-A9AC302D3E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D3-43CC-A2B5-A9AC302D3E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D3-43CC-A2B5-A9AC302D3E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D3-43CC-A2B5-A9AC302D3E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720</c:v>
                </c:pt>
                <c:pt idx="3">
                  <c:v>537</c:v>
                </c:pt>
                <c:pt idx="6">
                  <c:v>535</c:v>
                </c:pt>
                <c:pt idx="9">
                  <c:v>538</c:v>
                </c:pt>
                <c:pt idx="12">
                  <c:v>490</c:v>
                </c:pt>
              </c:numCache>
            </c:numRef>
          </c:val>
          <c:extLst>
            <c:ext xmlns:c16="http://schemas.microsoft.com/office/drawing/2014/chart" uri="{C3380CC4-5D6E-409C-BE32-E72D297353CC}">
              <c16:uniqueId val="{00000006-ABD3-43CC-A2B5-A9AC302D3E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ABD3-43CC-A2B5-A9AC302D3E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2800</c:v>
                </c:pt>
                <c:pt idx="3">
                  <c:v>2863</c:v>
                </c:pt>
                <c:pt idx="6">
                  <c:v>2848</c:v>
                </c:pt>
                <c:pt idx="9">
                  <c:v>2610</c:v>
                </c:pt>
                <c:pt idx="12">
                  <c:v>2439</c:v>
                </c:pt>
              </c:numCache>
            </c:numRef>
          </c:val>
          <c:extLst>
            <c:ext xmlns:c16="http://schemas.microsoft.com/office/drawing/2014/chart" uri="{C3380CC4-5D6E-409C-BE32-E72D297353CC}">
              <c16:uniqueId val="{00000008-ABD3-43CC-A2B5-A9AC302D3E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c:v>
                </c:pt>
                <c:pt idx="3">
                  <c:v>1</c:v>
                </c:pt>
                <c:pt idx="6">
                  <c:v>0</c:v>
                </c:pt>
                <c:pt idx="9">
                  <c:v>0</c:v>
                </c:pt>
                <c:pt idx="12">
                  <c:v>0</c:v>
                </c:pt>
              </c:numCache>
            </c:numRef>
          </c:val>
          <c:extLst>
            <c:ext xmlns:c16="http://schemas.microsoft.com/office/drawing/2014/chart" uri="{C3380CC4-5D6E-409C-BE32-E72D297353CC}">
              <c16:uniqueId val="{00000009-ABD3-43CC-A2B5-A9AC302D3E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c:v>
                </c:pt>
                <c:pt idx="3">
                  <c:v>6</c:v>
                </c:pt>
                <c:pt idx="6">
                  <c:v>0</c:v>
                </c:pt>
                <c:pt idx="9">
                  <c:v>0</c:v>
                </c:pt>
                <c:pt idx="12">
                  <c:v>0</c:v>
                </c:pt>
              </c:numCache>
            </c:numRef>
          </c:val>
          <c:extLst>
            <c:ext xmlns:c16="http://schemas.microsoft.com/office/drawing/2014/chart" uri="{C3380CC4-5D6E-409C-BE32-E72D297353CC}">
              <c16:uniqueId val="{0000000A-ABD3-43CC-A2B5-A9AC302D3EDF}"/>
            </c:ext>
          </c:extLst>
        </c:ser>
        <c:dLbls>
          <c:showLegendKey val="0"/>
          <c:showVal val="0"/>
          <c:showCatName val="0"/>
          <c:showSerName val="0"/>
          <c:showPercent val="0"/>
          <c:showBubbleSize val="0"/>
        </c:dLbls>
        <c:gapWidth val="100"/>
        <c:overlap val="100"/>
        <c:axId val="317861480"/>
        <c:axId val="250514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D3-43CC-A2B5-A9AC302D3EDF}"/>
            </c:ext>
          </c:extLst>
        </c:ser>
        <c:dLbls>
          <c:showLegendKey val="0"/>
          <c:showVal val="0"/>
          <c:showCatName val="0"/>
          <c:showSerName val="0"/>
          <c:showPercent val="0"/>
          <c:showBubbleSize val="0"/>
        </c:dLbls>
        <c:marker val="1"/>
        <c:smooth val="0"/>
        <c:axId val="317861480"/>
        <c:axId val="250514144"/>
      </c:lineChart>
      <c:catAx>
        <c:axId val="31786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50514144"/>
        <c:crosses val="autoZero"/>
        <c:auto val="1"/>
        <c:lblAlgn val="ctr"/>
        <c:lblOffset val="100"/>
        <c:tickLblSkip val="1"/>
        <c:tickMarkSkip val="1"/>
        <c:noMultiLvlLbl val="0"/>
      </c:catAx>
      <c:valAx>
        <c:axId val="250514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786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3413</c:v>
                </c:pt>
                <c:pt idx="1">
                  <c:v>3732</c:v>
                </c:pt>
                <c:pt idx="2">
                  <c:v>4050</c:v>
                </c:pt>
              </c:numCache>
            </c:numRef>
          </c:val>
          <c:extLst>
            <c:ext xmlns:c16="http://schemas.microsoft.com/office/drawing/2014/chart" uri="{C3380CC4-5D6E-409C-BE32-E72D297353CC}">
              <c16:uniqueId val="{00000000-7F42-413C-9D9D-991438B2268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c:v>
                </c:pt>
                <c:pt idx="1">
                  <c:v>7</c:v>
                </c:pt>
                <c:pt idx="2">
                  <c:v>7</c:v>
                </c:pt>
              </c:numCache>
            </c:numRef>
          </c:val>
          <c:extLst>
            <c:ext xmlns:c16="http://schemas.microsoft.com/office/drawing/2014/chart" uri="{C3380CC4-5D6E-409C-BE32-E72D297353CC}">
              <c16:uniqueId val="{00000001-7F42-413C-9D9D-991438B2268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8544</c:v>
                </c:pt>
                <c:pt idx="1">
                  <c:v>10521</c:v>
                </c:pt>
                <c:pt idx="2">
                  <c:v>11851</c:v>
                </c:pt>
              </c:numCache>
            </c:numRef>
          </c:val>
          <c:extLst>
            <c:ext xmlns:c16="http://schemas.microsoft.com/office/drawing/2014/chart" uri="{C3380CC4-5D6E-409C-BE32-E72D297353CC}">
              <c16:uniqueId val="{00000002-7F42-413C-9D9D-991438B22689}"/>
            </c:ext>
          </c:extLst>
        </c:ser>
        <c:dLbls>
          <c:showLegendKey val="0"/>
          <c:showVal val="0"/>
          <c:showCatName val="0"/>
          <c:showSerName val="0"/>
          <c:showPercent val="0"/>
          <c:showBubbleSize val="0"/>
        </c:dLbls>
        <c:gapWidth val="120"/>
        <c:overlap val="100"/>
        <c:axId val="317860216"/>
        <c:axId val="318459632"/>
      </c:barChart>
      <c:catAx>
        <c:axId val="31786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8459632"/>
        <c:crosses val="autoZero"/>
        <c:auto val="1"/>
        <c:lblAlgn val="ctr"/>
        <c:lblOffset val="100"/>
        <c:tickLblSkip val="1"/>
        <c:tickMarkSkip val="1"/>
        <c:noMultiLvlLbl val="0"/>
      </c:catAx>
      <c:valAx>
        <c:axId val="3184596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7860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{2E716B85-C43C-4A4D-B2CB-4AF020FD05F2}</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A2B-4E55-83FB-A92D153C174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{D07668A9-4FD1-4042-BC4D-94A39220B165}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2B-4E55-83FB-A92D153C174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{E38D7676-86DA-44DC-83DB-6FF2CE4DA1CB}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2B-4E55-83FB-A92D153C174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{DDB121A8-2DE5-4168-AAC7-448648E6FA9E}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2B-4E55-83FB-A92D153C174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{5EA1E2BC-05EF-4461-9356-7285B664B1F8}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2B-4E55-83FB-A92D153C174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{AB03DF79-5C38-4403-BAD0-835B42749364}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A2B-4E55-83FB-A92D153C174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{78B7CB25-5B40-4572-A94E-CAD015770B3A}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A2B-4E55-83FB-A92D153C174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{9957C7B6-A1BF-4807-A0CC-2AA8E2FA41B0}</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A2B-4E55-83FB-A92D153C174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{24772F82-0CF6-4BA0-86CA-FCA324A9AA7B}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A2B-4E55-83FB-A92D153C174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46.3</c:v>
                </c:pt>
                <c:pt idx="8">
                  <c:v>46.9</c:v>
                </c:pt>
                <c:pt idx="16">
                  <c:v>47.8</c:v>
                </c:pt>
                <c:pt idx="24">
                  <c:v>47</c:v>
                </c:pt>
                <c:pt idx="32">
                  <c:v>49.1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A2B-4E55-83FB-A92D153C17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{5433F151-D6EC-4CB4-BEAE-0CB950E2921A}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A2B-4E55-83FB-A92D153C174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{41EA21CC-65C0-46C9-A4FD-5D03B94EC112}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2B-4E55-83FB-A92D153C174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{81EB8FC3-018A-4724-B201-946621C90307}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2B-4E55-83FB-A92D153C174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{5E0C96EC-1DD0-43E7-A60D-EE5B87E8BA39}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2B-4E55-83FB-A92D153C174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{BB79436E-F183-480F-B2F9-379B2564E67A}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2B-4E55-83FB-A92D153C1747}"/>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{BA624B5C-1084-42F7-B547-EB6F8CA6103E}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A2B-4E55-83FB-A92D153C1747}"/>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{1D534921-7991-4BE9-BA7B-309E103ED0C9}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A2B-4E55-83FB-A92D153C1747}"/>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{551323F4-1806-40C9-9616-BCAD7278A61B}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A2B-4E55-83FB-A92D153C174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{62013B8D-B188-41FA-A12D-D5D8F11CAC82}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A2B-4E55-83FB-A92D153C174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A2B-4E55-83FB-A92D153C1747}"/>
            </c:ext>
          </c:extLst>
        </c:ser>
        <c:dLbls>
          <c:showLegendKey val="0"/>
          <c:showVal val="1"/>
          <c:showCatName val="0"/>
          <c:showSerName val="0"/>
          <c:showPercent val="0"/>
          <c:showBubbleSize val="0"/>
        </c:dLbls>
        <c:axId val="408725808"/>
        <c:axId val="408723848"/>
      </c:scatterChart>
      <c:valAx>
        <c:axId val="408725808"/>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723848"/>
        <c:crosses val="autoZero"/>
        <c:crossBetween val="midCat"/>
      </c:valAx>
      <c:valAx>
        <c:axId val="408723848"/>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8725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{EAA8CE47-BAC0-4707-9566-1846D079BA91}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248-4AF7-BB94-799020FCF6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{9311F976-DFC4-461E-B104-7A37B4743EB5}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48-4AF7-BB94-799020FCF6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{82F5FE93-E5EE-46E3-84B0-6B9064862ABE}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48-4AF7-BB94-799020FCF6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{94D5BE68-2091-43F2-B643-E13131AA2852}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48-4AF7-BB94-799020FCF6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{704AD1DA-572D-474E-99FA-1600ADA1C3A6}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48-4AF7-BB94-799020FCF6BA}"/>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{A6FD7A02-5A8D-42B6-AD83-C44446F5FB52}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248-4AF7-BB94-799020FCF6BA}"/>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{2C1CF7FF-26D5-4F91-857B-8C1EA72EBAEF}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248-4AF7-BB94-799020FCF6BA}"/>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{FB4B1E15-51AE-4516-B63A-A925FD08ABD6}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248-4AF7-BB94-799020FCF6BA}"/>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{CAE542CD-29C2-4C4F-BA86-CB7DBEA31481}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248-4AF7-BB94-799020FCF6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4.0999999999999996</c:v>
                </c:pt>
                <c:pt idx="8">
                  <c:v>3.6</c:v>
                </c:pt>
                <c:pt idx="16">
                  <c:v>1.6</c:v>
                </c:pt>
                <c:pt idx="24">
                  <c:v>0.6</c:v>
                </c:pt>
                <c:pt idx="32">
                  <c:v>-0.2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248-4AF7-BB94-799020FCF6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{88D231BC-A3E9-4F4E-8560-D6EADD854D53}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248-4AF7-BB94-799020FCF6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{2E1AB3A7-012A-483F-A184-28E7FCF1699E}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48-4AF7-BB94-799020FCF6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{BECFD19B-439A-4513-AD32-34547A774081}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48-4AF7-BB94-799020FCF6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{123374C2-25CC-4828-8FE9-7742879CA91D}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48-4AF7-BB94-799020FCF6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{9E0FA4C1-0D15-406E-A270-60D62BEE1DA8}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48-4AF7-BB94-799020FCF6BA}"/>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{F775989E-63A2-4F11-9572-2E552F03BE25}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248-4AF7-BB94-799020FCF6BA}"/>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{9B770B92-9426-45A6-9889-41C56693FA1D}</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248-4AF7-BB94-799020FCF6BA}"/>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{4C14F561-0D5F-4C92-9811-85EF7651A24C}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248-4AF7-BB94-799020FCF6BA}"/>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{E9F3CE11-1F0E-4151-BC04-A642D8BCCA45}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248-4AF7-BB94-799020FCF6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248-4AF7-BB94-799020FCF6BA}"/>
            </c:ext>
          </c:extLst>
        </c:ser>
        <c:dLbls>
          <c:showLegendKey val="0"/>
          <c:showVal val="1"/>
          <c:showCatName val="0"/>
          <c:showSerName val="0"/>
          <c:showPercent val="0"/>
          <c:showBubbleSize val="0"/>
        </c:dLbls>
        <c:axId val="408721496"/>
        <c:axId val="408724632"/>
      </c:scatterChart>
      <c:valAx>
        <c:axId val="40872149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8724632"/>
        <c:crosses val="autoZero"/>
        <c:crossBetween val="midCat"/>
      </c:valAx>
      <c:valAx>
        <c:axId val="40872463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08721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5,397
35.92
9,552,049
9,348,788
172,545
3,552,772
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固定資産税の</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類似団体平均を大幅に上回る税収があるため、１．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が、平成２７年度から平成２９年度までは徐々に低下傾向にあるため、税の徴収強化等による税収増加等による歳入確保に努める。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ゴシック" panose="020B0609070205080204" pitchFamily="49" charset="-128"/>
              <a:ea typeface="ＭＳ ゴシック" panose="020B0609070205080204" pitchFamily="49" charset="-128"/>
            </a:rPr>
            <a:t>　</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126295</xdr:rowOff>
    </xdr:from>
    <xdr:to>
      <xdr:col>23</xdr:col>
      <xdr:colOff>133350</xdr:colOff>
      <xdr:row>36</xdr:row>
      <xdr:rowOff>88900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612704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88900</xdr:rowOff>
    </xdr:from>
    <xdr:to>
      <xdr:col>19</xdr:col>
      <xdr:colOff>133350</xdr:colOff>
      <xdr:row>37</xdr:row>
      <xdr:rowOff>105128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6261100"/>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105128</xdr:rowOff>
    </xdr:from>
    <xdr:to>
      <xdr:col>15</xdr:col>
      <xdr:colOff>82550</xdr:colOff>
      <xdr:row>37</xdr:row>
      <xdr:rowOff>105128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6448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64911</xdr:rowOff>
    </xdr:from>
    <xdr:to>
      <xdr:col>11</xdr:col>
      <xdr:colOff>31750</xdr:colOff>
      <xdr:row>37</xdr:row>
      <xdr:rowOff>105128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64085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75495</xdr:rowOff>
    </xdr:from>
    <xdr:to>
      <xdr:col>23</xdr:col>
      <xdr:colOff>184150</xdr:colOff>
      <xdr:row>36</xdr:row>
      <xdr:rowOff>5645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60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34</xdr:row>
      <xdr:rowOff>168222</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599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54328</xdr:rowOff>
    </xdr:from>
    <xdr:to>
      <xdr:col>15</xdr:col>
      <xdr:colOff>133350</xdr:colOff>
      <xdr:row>37</xdr:row>
      <xdr:rowOff>155928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166105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54328</xdr:rowOff>
    </xdr:from>
    <xdr:to>
      <xdr:col>11</xdr:col>
      <xdr:colOff>82550</xdr:colOff>
      <xdr:row>37</xdr:row>
      <xdr:rowOff>155928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639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166105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16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14111</xdr:rowOff>
    </xdr:from>
    <xdr:to>
      <xdr:col>7</xdr:col>
      <xdr:colOff>31750</xdr:colOff>
      <xdr:row>37</xdr:row>
      <xdr:rowOff>115711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6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125888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1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令和２年度も</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固定資産税が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したことにより、７</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％となっている。経常収支比率は７０％程度が適正水準とされているため、現状維持に努める。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165608</xdr:rowOff>
    </xdr:from>
    <xdr:to>
      <xdr:col>23</xdr:col>
      <xdr:colOff>133350</xdr:colOff>
      <xdr:row>60</xdr:row>
      <xdr:rowOff>141224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109708"/>
          <a:ext cx="838200" cy="3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21099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165608</xdr:rowOff>
    </xdr:from>
    <xdr:to>
      <xdr:col>19</xdr:col>
      <xdr:colOff>133350</xdr:colOff>
      <xdr:row>65</xdr:row>
      <xdr:rowOff>41656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109708"/>
          <a:ext cx="889000" cy="107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41656</xdr:rowOff>
    </xdr:from>
    <xdr:to>
      <xdr:col>15</xdr:col>
      <xdr:colOff>82550</xdr:colOff>
      <xdr:row>66</xdr:row>
      <xdr:rowOff>19812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185906"/>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66</xdr:row>
      <xdr:rowOff>19812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59084"/>
          <a:ext cx="889000" cy="37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90424</xdr:rowOff>
    </xdr:from>
    <xdr:to>
      <xdr:col>23</xdr:col>
      <xdr:colOff>184150</xdr:colOff>
      <xdr:row>61</xdr:row>
      <xdr:rowOff>20574</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106951</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2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114808</xdr:rowOff>
    </xdr:from>
    <xdr:to>
      <xdr:col>19</xdr:col>
      <xdr:colOff>184150</xdr:colOff>
      <xdr:row>59</xdr:row>
      <xdr:rowOff>44958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55135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162306</xdr:rowOff>
    </xdr:from>
    <xdr:to>
      <xdr:col>15</xdr:col>
      <xdr:colOff>133350</xdr:colOff>
      <xdr:row>65</xdr:row>
      <xdr:rowOff>92456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77233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140462</xdr:rowOff>
    </xdr:from>
    <xdr:to>
      <xdr:col>11</xdr:col>
      <xdr:colOff>82550</xdr:colOff>
      <xdr:row>66</xdr:row>
      <xdr:rowOff>70612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28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55389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37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[624,866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前年度から１６０，２２０円増。</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類似団体平均に比べ高くなっているのは、主に物件費を要因としており、保有する公共施設数が多く、その維持管理費用がかかっているためである。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　経費削減や事務作業の見直し、取捨選択により費用増加の抑制に努める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117890</xdr:rowOff>
    </xdr:from>
    <xdr:to>
      <xdr:col>23</xdr:col>
      <xdr:colOff>133350</xdr:colOff>
      <xdr:row>86</xdr:row>
      <xdr:rowOff>161601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519690"/>
          <a:ext cx="838200" cy="38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161150</xdr:rowOff>
    </xdr:from>
    <xdr:to>
      <xdr:col>19</xdr:col>
      <xdr:colOff>133350</xdr:colOff>
      <xdr:row>84</xdr:row>
      <xdr:rowOff>117890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391500"/>
          <a:ext cx="889000" cy="12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114972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38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158820</xdr:rowOff>
    </xdr:from>
    <xdr:to>
      <xdr:col>15</xdr:col>
      <xdr:colOff>82550</xdr:colOff>
      <xdr:row>83</xdr:row>
      <xdr:rowOff>161150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389170"/>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91284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3807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96107</xdr:rowOff>
    </xdr:from>
    <xdr:to>
      <xdr:col>11</xdr:col>
      <xdr:colOff>31750</xdr:colOff>
      <xdr:row>83</xdr:row>
      <xdr:rowOff>158820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326457"/>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76709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379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37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110801</xdr:rowOff>
    </xdr:from>
    <xdr:to>
      <xdr:col>23</xdr:col>
      <xdr:colOff>184150</xdr:colOff>
      <xdr:row>87</xdr:row>
      <xdr:rowOff>40951</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85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82878</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827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67090</xdr:rowOff>
    </xdr:from>
    <xdr:to>
      <xdr:col>19</xdr:col>
      <xdr:colOff>184150</xdr:colOff>
      <xdr:row>84</xdr:row>
      <xdr:rowOff>168690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46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153467</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455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110350</xdr:rowOff>
    </xdr:from>
    <xdr:to>
      <xdr:col>15</xdr:col>
      <xdr:colOff>133350</xdr:colOff>
      <xdr:row>84</xdr:row>
      <xdr:rowOff>40500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434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25277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442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108020</xdr:rowOff>
    </xdr:from>
    <xdr:to>
      <xdr:col>11</xdr:col>
      <xdr:colOff>82550</xdr:colOff>
      <xdr:row>84</xdr:row>
      <xdr:rowOff>38170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433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22947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442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45307</xdr:rowOff>
    </xdr:from>
    <xdr:to>
      <xdr:col>7</xdr:col>
      <xdr:colOff>31750</xdr:colOff>
      <xdr:row>83</xdr:row>
      <xdr:rowOff>146907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427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131684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43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類似団体平均と比べ１．７％下回っている。</a:t>
          </a:r>
        </a:p>
        <a:p>
          <a:r>
            <a:rPr kumimoji="1" lang="ja-JP" altLang="en-US" sz="1300">
              <a:latin typeface="ＭＳ Ｐゴシック" panose="020B0600070205080204" pitchFamily="50" charset="-128"/>
              <a:ea typeface="ＭＳ Ｐゴシック" panose="020B0600070205080204" pitchFamily="50" charset="-128"/>
            </a:rPr>
            <a:t>　今後も地域の民間企業の平均給与の状況を踏まえ、給与の適正化に努める。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138854</xdr:rowOff>
    </xdr:from>
    <xdr:to>
      <xdr:col>81</xdr:col>
      <xdr:colOff>44450</xdr:colOff>
      <xdr:row>85</xdr:row>
      <xdr:rowOff>63923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540654"/>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63923</xdr:rowOff>
    </xdr:from>
    <xdr:to>
      <xdr:col>77</xdr:col>
      <xdr:colOff>44450</xdr:colOff>
      <xdr:row>86</xdr:row>
      <xdr:rowOff>37254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5290800" y="1463717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168487</xdr:rowOff>
    </xdr:from>
    <xdr:to>
      <xdr:col>72</xdr:col>
      <xdr:colOff>203200</xdr:colOff>
      <xdr:row>86</xdr:row>
      <xdr:rowOff>37254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4401800" y="147417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168487</xdr:rowOff>
    </xdr:from>
    <xdr:to>
      <xdr:col>68</xdr:col>
      <xdr:colOff>152400</xdr:colOff>
      <xdr:row>86</xdr:row>
      <xdr:rowOff>93557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3512800" y="1474173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88054</xdr:rowOff>
    </xdr:from>
    <xdr:to>
      <xdr:col>81</xdr:col>
      <xdr:colOff>95250</xdr:colOff>
      <xdr:row>85</xdr:row>
      <xdr:rowOff>18204</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104581</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33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13123</xdr:rowOff>
    </xdr:from>
    <xdr:to>
      <xdr:col>77</xdr:col>
      <xdr:colOff>95250</xdr:colOff>
      <xdr:row>85</xdr:row>
      <xdr:rowOff>114723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124900</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157904</xdr:rowOff>
    </xdr:from>
    <xdr:to>
      <xdr:col>73</xdr:col>
      <xdr:colOff>44450</xdr:colOff>
      <xdr:row>86</xdr:row>
      <xdr:rowOff>88054</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72831</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81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117687</xdr:rowOff>
    </xdr:from>
    <xdr:to>
      <xdr:col>68</xdr:col>
      <xdr:colOff>203200</xdr:colOff>
      <xdr:row>86</xdr:row>
      <xdr:rowOff>47837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69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32614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77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42757</xdr:rowOff>
    </xdr:from>
    <xdr:to>
      <xdr:col>64</xdr:col>
      <xdr:colOff>152400</xdr:colOff>
      <xdr:row>86</xdr:row>
      <xdr:rowOff>144357</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129134</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類似団体平均と比べ６．５２人上回っている。これは　、ふたつの保育所を直営しており、職員を直接雇用していることが主な要因である。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今後、事務作業の見直しや外部委託をさらに進め、適切な定員管理に努める。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80518</xdr:rowOff>
    </xdr:from>
    <xdr:to>
      <xdr:col>81</xdr:col>
      <xdr:colOff>44450</xdr:colOff>
      <xdr:row>63</xdr:row>
      <xdr:rowOff>126365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881868"/>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41673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28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79311</xdr:rowOff>
    </xdr:from>
    <xdr:to>
      <xdr:col>77</xdr:col>
      <xdr:colOff>44450</xdr:colOff>
      <xdr:row>63</xdr:row>
      <xdr:rowOff>80518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880661"/>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161053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79311</xdr:rowOff>
    </xdr:from>
    <xdr:to>
      <xdr:col>72</xdr:col>
      <xdr:colOff>203200</xdr:colOff>
      <xdr:row>63</xdr:row>
      <xdr:rowOff>81724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4401800" y="1088066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142352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35878</xdr:rowOff>
    </xdr:from>
    <xdr:to>
      <xdr:col>68</xdr:col>
      <xdr:colOff>152400</xdr:colOff>
      <xdr:row>63</xdr:row>
      <xdr:rowOff>81724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837228"/>
          <a:ext cx="889000" cy="45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132701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117015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75565</xdr:rowOff>
    </xdr:from>
    <xdr:to>
      <xdr:col>81</xdr:col>
      <xdr:colOff>95250</xdr:colOff>
      <xdr:row>64</xdr:row>
      <xdr:rowOff>5715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47642</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84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29718</xdr:rowOff>
    </xdr:from>
    <xdr:to>
      <xdr:col>77</xdr:col>
      <xdr:colOff>95250</xdr:colOff>
      <xdr:row>63</xdr:row>
      <xdr:rowOff>131318</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116095</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28511</xdr:rowOff>
    </xdr:from>
    <xdr:to>
      <xdr:col>73</xdr:col>
      <xdr:colOff>44450</xdr:colOff>
      <xdr:row>63</xdr:row>
      <xdr:rowOff>130111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82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114888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91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30924</xdr:rowOff>
    </xdr:from>
    <xdr:to>
      <xdr:col>68</xdr:col>
      <xdr:colOff>203200</xdr:colOff>
      <xdr:row>63</xdr:row>
      <xdr:rowOff>132524</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83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117301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91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156528</xdr:rowOff>
    </xdr:from>
    <xdr:to>
      <xdr:col>64</xdr:col>
      <xdr:colOff>152400</xdr:colOff>
      <xdr:row>63</xdr:row>
      <xdr:rowOff>86678</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71455</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前年度から０．８減。</a:t>
          </a:r>
        </a:p>
        <a:p>
          <a:r>
            <a:rPr kumimoji="1" lang="ja-JP" altLang="en-US" sz="1300">
              <a:latin typeface="ＭＳ Ｐゴシック" panose="020B0600070205080204" pitchFamily="50" charset="-128"/>
              <a:ea typeface="ＭＳ Ｐゴシック" panose="020B0600070205080204" pitchFamily="50" charset="-128"/>
            </a:rPr>
            <a:t>　新たな起債等の予定が無いため、比率が大幅に減少している。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86106</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673404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65041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9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86106</xdr:rowOff>
    </xdr:from>
    <xdr:to>
      <xdr:col>77</xdr:col>
      <xdr:colOff>44450</xdr:colOff>
      <xdr:row>39</xdr:row>
      <xdr:rowOff>134366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67726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134366</xdr:rowOff>
    </xdr:from>
    <xdr:to>
      <xdr:col>72</xdr:col>
      <xdr:colOff>203200</xdr:colOff>
      <xdr:row>40</xdr:row>
      <xdr:rowOff>59436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682091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59436</xdr:rowOff>
    </xdr:from>
    <xdr:to>
      <xdr:col>68</xdr:col>
      <xdr:colOff>152400</xdr:colOff>
      <xdr:row>40</xdr:row>
      <xdr:rowOff>83566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69174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35306</xdr:rowOff>
    </xdr:from>
    <xdr:to>
      <xdr:col>77</xdr:col>
      <xdr:colOff>95250</xdr:colOff>
      <xdr:row>39</xdr:row>
      <xdr:rowOff>136906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147083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490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83566</xdr:rowOff>
    </xdr:from>
    <xdr:to>
      <xdr:col>73</xdr:col>
      <xdr:colOff>44450</xdr:colOff>
      <xdr:row>40</xdr:row>
      <xdr:rowOff>13716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23893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3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8636</xdr:rowOff>
    </xdr:from>
    <xdr:to>
      <xdr:col>68</xdr:col>
      <xdr:colOff>203200</xdr:colOff>
      <xdr:row>40</xdr:row>
      <xdr:rowOff>110236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32766</xdr:rowOff>
    </xdr:from>
    <xdr:to>
      <xdr:col>64</xdr:col>
      <xdr:colOff>152400</xdr:colOff>
      <xdr:row>40</xdr:row>
      <xdr:rowOff>134366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144543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町債や債務負担行為等の将来負担が少なく、将来負担への充当可能財源の基金があるため、毎年、比率無しの状況である。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5,397
35.92
9,552,049
9,348,788
172,545
3,552,772
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令和２年度は類似団体平均と比べ０．５％高い。</a:t>
          </a:r>
        </a:p>
        <a:p>
          <a:r>
            <a:rPr kumimoji="1" lang="ja-JP" altLang="en-US" sz="1300">
              <a:latin typeface="ＭＳ Ｐゴシック" panose="020B0600070205080204" pitchFamily="50" charset="-128"/>
              <a:ea typeface="ＭＳ Ｐゴシック" panose="020B0600070205080204" pitchFamily="50" charset="-128"/>
            </a:rPr>
            <a:t>　これは課長級の退職がなかったためである。今後も適切な定員管理や行財政改革を通して、人件費の抑制に努める。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85852</xdr:rowOff>
    </xdr:from>
    <xdr:to>
      <xdr:col>24</xdr:col>
      <xdr:colOff>25400</xdr:colOff>
      <xdr:row>37</xdr:row>
      <xdr:rowOff>74422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5805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39</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58052"/>
          <a:ext cx="889000" cy="4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108712</xdr:rowOff>
    </xdr:from>
    <xdr:to>
      <xdr:col>15</xdr:col>
      <xdr:colOff>98425</xdr:colOff>
      <xdr:row>39</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238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108712</xdr:rowOff>
    </xdr:from>
    <xdr:to>
      <xdr:col>11</xdr:col>
      <xdr:colOff>9525</xdr:colOff>
      <xdr:row>38</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238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35052</xdr:rowOff>
    </xdr:from>
    <xdr:to>
      <xdr:col>20</xdr:col>
      <xdr:colOff>38100</xdr:colOff>
      <xdr:row>36</xdr:row>
      <xdr:rowOff>136652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146829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76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135636</xdr:rowOff>
    </xdr:from>
    <xdr:to>
      <xdr:col>15</xdr:col>
      <xdr:colOff>149225</xdr:colOff>
      <xdr:row>39</xdr:row>
      <xdr:rowOff>65786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50563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57912</xdr:rowOff>
    </xdr:from>
    <xdr:to>
      <xdr:col>11</xdr:col>
      <xdr:colOff>60325</xdr:colOff>
      <xdr:row>38</xdr:row>
      <xdr:rowOff>159512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144289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112776</xdr:rowOff>
    </xdr:from>
    <xdr:to>
      <xdr:col>6</xdr:col>
      <xdr:colOff>171450</xdr:colOff>
      <xdr:row>39</xdr:row>
      <xdr:rowOff>42926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27703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類似団体平均と比べ１３．５％高い。</a:t>
          </a:r>
        </a:p>
        <a:p>
          <a:r>
            <a:rPr kumimoji="1" lang="ja-JP" altLang="en-US" sz="1300">
              <a:latin typeface="ＭＳ Ｐゴシック" panose="020B0600070205080204" pitchFamily="50" charset="-128"/>
              <a:ea typeface="ＭＳ Ｐゴシック" panose="020B0600070205080204" pitchFamily="50" charset="-128"/>
            </a:rPr>
            <a:t>　類似団体平均と比較して保有する施設が多いことなどにより、高い水準となっている。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今後は事務事業の見直しや特定財源の有効活用に努め、比率の上昇を抑えたい。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18</xdr:row>
      <xdr:rowOff>138430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3960"/>
          <a:ext cx="0" cy="750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18</xdr:row>
      <xdr:rowOff>110507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19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18</xdr:row>
      <xdr:rowOff>138430</xdr:rowOff>
    </xdr:from>
    <xdr:to>
      <xdr:col>82</xdr:col>
      <xdr:colOff>196850</xdr:colOff>
      <xdr:row>18</xdr:row>
      <xdr:rowOff>138430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22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43180</xdr:rowOff>
    </xdr:from>
    <xdr:to>
      <xdr:col>82</xdr:col>
      <xdr:colOff>107950</xdr:colOff>
      <xdr:row>18</xdr:row>
      <xdr:rowOff>138430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12928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43180</xdr:rowOff>
    </xdr:from>
    <xdr:to>
      <xdr:col>78</xdr:col>
      <xdr:colOff>69850</xdr:colOff>
      <xdr:row>19</xdr:row>
      <xdr:rowOff>111760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12928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0</xdr:rowOff>
    </xdr:from>
    <xdr:to>
      <xdr:col>78</xdr:col>
      <xdr:colOff>120650</xdr:colOff>
      <xdr:row>16</xdr:row>
      <xdr:rowOff>101600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111760</xdr:rowOff>
    </xdr:from>
    <xdr:to>
      <xdr:col>73</xdr:col>
      <xdr:colOff>180975</xdr:colOff>
      <xdr:row>20</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369310"/>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160020</xdr:rowOff>
    </xdr:from>
    <xdr:to>
      <xdr:col>74</xdr:col>
      <xdr:colOff>31750</xdr:colOff>
      <xdr:row>16</xdr:row>
      <xdr:rowOff>90170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73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100347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50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134620</xdr:rowOff>
    </xdr:from>
    <xdr:to>
      <xdr:col>69</xdr:col>
      <xdr:colOff>92075</xdr:colOff>
      <xdr:row>20</xdr:row>
      <xdr:rowOff>96520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2207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144780</xdr:rowOff>
    </xdr:from>
    <xdr:to>
      <xdr:col>69</xdr:col>
      <xdr:colOff>142875</xdr:colOff>
      <xdr:row>16</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85107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485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118110</xdr:rowOff>
    </xdr:from>
    <xdr:to>
      <xdr:col>65</xdr:col>
      <xdr:colOff>53975</xdr:colOff>
      <xdr:row>16</xdr:row>
      <xdr:rowOff>48260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58437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87630</xdr:rowOff>
    </xdr:from>
    <xdr:to>
      <xdr:col>82</xdr:col>
      <xdr:colOff>158750</xdr:colOff>
      <xdr:row>19</xdr:row>
      <xdr:rowOff>17780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7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167657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8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163830</xdr:rowOff>
    </xdr:from>
    <xdr:to>
      <xdr:col>78</xdr:col>
      <xdr:colOff>120650</xdr:colOff>
      <xdr:row>18</xdr:row>
      <xdr:rowOff>93980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7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78757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6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60960</xdr:rowOff>
    </xdr:from>
    <xdr:to>
      <xdr:col>74</xdr:col>
      <xdr:colOff>31750</xdr:colOff>
      <xdr:row>19</xdr:row>
      <xdr:rowOff>162560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3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147337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40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45720</xdr:rowOff>
    </xdr:from>
    <xdr:to>
      <xdr:col>69</xdr:col>
      <xdr:colOff>142875</xdr:colOff>
      <xdr:row>20</xdr:row>
      <xdr:rowOff>147320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132097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56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83820</xdr:rowOff>
    </xdr:from>
    <xdr:to>
      <xdr:col>65</xdr:col>
      <xdr:colOff>53975</xdr:colOff>
      <xdr:row>19</xdr:row>
      <xdr:rowOff>13970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1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170197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25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類似団体平均と比べ１．５％低い。</a:t>
          </a:r>
        </a:p>
        <a:p>
          <a:r>
            <a:rPr kumimoji="1" lang="ja-JP" altLang="en-US" sz="1300">
              <a:latin typeface="ＭＳ Ｐゴシック" panose="020B0600070205080204" pitchFamily="50" charset="-128"/>
              <a:ea typeface="ＭＳ Ｐゴシック" panose="020B0600070205080204" pitchFamily="50" charset="-128"/>
            </a:rPr>
            <a:t>　これは就学前医療費助成金、児童医療費助成金の減額によるものである。</a:t>
          </a:r>
        </a:p>
        <a:p>
          <a:r>
            <a:rPr kumimoji="1" lang="ja-JP" altLang="en-US" sz="1300">
              <a:latin typeface="ＭＳ Ｐゴシック" panose="020B0600070205080204" pitchFamily="50" charset="-128"/>
              <a:ea typeface="ＭＳ Ｐゴシック" panose="020B0600070205080204" pitchFamily="50" charset="-128"/>
            </a:rPr>
            <a:t>　今後とも、適切な扶助及び特定財源の活用に努める。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54</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194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143527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0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69850</xdr:rowOff>
    </xdr:from>
    <xdr:to>
      <xdr:col>19</xdr:col>
      <xdr:colOff>187325</xdr:colOff>
      <xdr:row>58</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32815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975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88900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10013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19050</xdr:rowOff>
    </xdr:from>
    <xdr:to>
      <xdr:col>20</xdr:col>
      <xdr:colOff>38100</xdr:colOff>
      <xdr:row>54</xdr:row>
      <xdr:rowOff>120650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130827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4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19050</xdr:rowOff>
    </xdr:from>
    <xdr:to>
      <xdr:col>11</xdr:col>
      <xdr:colOff>60325</xdr:colOff>
      <xdr:row>58</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その他の分に関しては類似団体平均と同程度である。</a:t>
          </a:r>
        </a:p>
        <a:p>
          <a:r>
            <a:rPr kumimoji="1" lang="ja-JP" altLang="en-US" sz="1300">
              <a:latin typeface="ＭＳ Ｐゴシック" panose="020B0600070205080204" pitchFamily="50" charset="-128"/>
              <a:ea typeface="ＭＳ Ｐゴシック" panose="020B0600070205080204" pitchFamily="50" charset="-128"/>
            </a:rPr>
            <a:t>　その他は、各特別会計への繰出金がほとんどで、各特別会計の事業の見直しと経営改善に努める。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35560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224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4782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55</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591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78757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100330</xdr:rowOff>
    </xdr:from>
    <xdr:to>
      <xdr:col>69</xdr:col>
      <xdr:colOff>92075</xdr:colOff>
      <xdr:row>55</xdr:row>
      <xdr:rowOff>168910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004800" y="95300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33037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71137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58437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49530</xdr:rowOff>
    </xdr:from>
    <xdr:to>
      <xdr:col>65</xdr:col>
      <xdr:colOff>53975</xdr:colOff>
      <xdr:row>55</xdr:row>
      <xdr:rowOff>151130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161307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類似団体平均と比べ２．２％低い。</a:t>
          </a:r>
        </a:p>
        <a:p>
          <a:r>
            <a:rPr kumimoji="1" lang="ja-JP" altLang="en-US" sz="1300">
              <a:latin typeface="ＭＳ Ｐゴシック" panose="020B0600070205080204" pitchFamily="50" charset="-128"/>
              <a:ea typeface="ＭＳ Ｐゴシック" panose="020B0600070205080204" pitchFamily="50" charset="-128"/>
            </a:rPr>
            <a:t>　今後も有効な補助金の支出となるよう補助事業の見直しに努める。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75756"/>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154432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7575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36</xdr:row>
      <xdr:rowOff>159004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159004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97299</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124206</xdr:rowOff>
    </xdr:from>
    <xdr:to>
      <xdr:col>78</xdr:col>
      <xdr:colOff>120650</xdr:colOff>
      <xdr:row>36</xdr:row>
      <xdr:rowOff>54356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103632</xdr:rowOff>
    </xdr:from>
    <xdr:to>
      <xdr:col>74</xdr:col>
      <xdr:colOff>31750</xdr:colOff>
      <xdr:row>37</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類似団体平均と比べ１８．７％低い。</a:t>
          </a:r>
        </a:p>
        <a:p>
          <a:r>
            <a:rPr kumimoji="1" lang="ja-JP" altLang="en-US" sz="1300">
              <a:latin typeface="ＭＳ Ｐゴシック" panose="020B0600070205080204" pitchFamily="50" charset="-128"/>
              <a:ea typeface="ＭＳ Ｐゴシック" panose="020B0600070205080204" pitchFamily="50" charset="-128"/>
            </a:rPr>
            <a:t>　平成３０年度に償還が完了した。</a:t>
          </a:r>
        </a:p>
        <a:p>
          <a:r>
            <a:rPr kumimoji="1" lang="ja-JP" altLang="en-US" sz="1300">
              <a:latin typeface="ＭＳ Ｐゴシック" panose="020B0600070205080204" pitchFamily="50" charset="-128"/>
              <a:ea typeface="ＭＳ Ｐゴシック" panose="020B0600070205080204" pitchFamily="50" charset="-128"/>
            </a:rPr>
            <a:t>　今後とも、電源関係の交付金や公共施設整備基金を活用し、新規の起債が必要とならないよう健全な財政運営に努める。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69850</xdr:rowOff>
    </xdr:from>
    <xdr:to>
      <xdr:col>24</xdr:col>
      <xdr:colOff>25400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585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69850</xdr:rowOff>
    </xdr:from>
    <xdr:to>
      <xdr:col>19</xdr:col>
      <xdr:colOff>187325</xdr:colOff>
      <xdr:row>73</xdr:row>
      <xdr:rowOff>78994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5857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103140</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78994</xdr:rowOff>
    </xdr:from>
    <xdr:to>
      <xdr:col>15</xdr:col>
      <xdr:colOff>98425</xdr:colOff>
      <xdr:row>73</xdr:row>
      <xdr:rowOff>92710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5948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88138</xdr:rowOff>
    </xdr:from>
    <xdr:to>
      <xdr:col>11</xdr:col>
      <xdr:colOff>9525</xdr:colOff>
      <xdr:row>73</xdr:row>
      <xdr:rowOff>92710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6039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84853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19050</xdr:rowOff>
    </xdr:from>
    <xdr:to>
      <xdr:col>20</xdr:col>
      <xdr:colOff>38100</xdr:colOff>
      <xdr:row>73</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130827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30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28194</xdr:rowOff>
    </xdr:from>
    <xdr:to>
      <xdr:col>15</xdr:col>
      <xdr:colOff>149225</xdr:colOff>
      <xdr:row>73</xdr:row>
      <xdr:rowOff>129794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139971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41910</xdr:rowOff>
    </xdr:from>
    <xdr:to>
      <xdr:col>11</xdr:col>
      <xdr:colOff>60325</xdr:colOff>
      <xdr:row>73</xdr:row>
      <xdr:rowOff>143510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153687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37338</xdr:rowOff>
    </xdr:from>
    <xdr:to>
      <xdr:col>6</xdr:col>
      <xdr:colOff>171450</xdr:colOff>
      <xdr:row>73</xdr:row>
      <xdr:rowOff>138938</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149115</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令和２年度は類似団体よりも８．９％高くなっているが、全国平均や佐賀県金平均とは同程度である。</a:t>
          </a:r>
        </a:p>
        <a:p>
          <a:r>
            <a:rPr kumimoji="1" lang="ja-JP" altLang="en-US" sz="1300">
              <a:latin typeface="ＭＳ Ｐゴシック" panose="020B0600070205080204" pitchFamily="50" charset="-128"/>
              <a:ea typeface="ＭＳ Ｐゴシック" panose="020B0600070205080204" pitchFamily="50" charset="-128"/>
            </a:rPr>
            <a:t>今後とも、経費の削減及び特定財源の有効活用に努める。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20865</xdr:rowOff>
    </xdr:from>
    <xdr:to>
      <xdr:col>82</xdr:col>
      <xdr:colOff>107950</xdr:colOff>
      <xdr:row>79</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6715"/>
          <a:ext cx="0" cy="102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534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17599</xdr:rowOff>
    </xdr:from>
    <xdr:to>
      <xdr:col>82</xdr:col>
      <xdr:colOff>196850</xdr:colOff>
      <xdr:row>79</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562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107242</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20865</xdr:rowOff>
    </xdr:from>
    <xdr:to>
      <xdr:col>82</xdr:col>
      <xdr:colOff>196850</xdr:colOff>
      <xdr:row>73</xdr:row>
      <xdr:rowOff>20865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148227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34339"/>
          <a:ext cx="838200" cy="21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166205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853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149679</xdr:rowOff>
    </xdr:from>
    <xdr:to>
      <xdr:col>82</xdr:col>
      <xdr:colOff>158750</xdr:colOff>
      <xdr:row>76</xdr:row>
      <xdr:rowOff>79829</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00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80</xdr:row>
      <xdr:rowOff>140063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34339"/>
          <a:ext cx="889000" cy="72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xdr:rowOff>
    </xdr:from>
    <xdr:to>
      <xdr:col>78</xdr:col>
      <xdr:colOff>120650</xdr:colOff>
      <xdr:row>76</xdr:row>
      <xdr:rowOff>109220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119397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140063</xdr:rowOff>
    </xdr:from>
    <xdr:to>
      <xdr:col>73</xdr:col>
      <xdr:colOff>180975</xdr:colOff>
      <xdr:row>81</xdr:row>
      <xdr:rowOff>60052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85606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162742</xdr:rowOff>
    </xdr:from>
    <xdr:to>
      <xdr:col>74</xdr:col>
      <xdr:colOff>31750</xdr:colOff>
      <xdr:row>76</xdr:row>
      <xdr:rowOff>92892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103068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151493</xdr:rowOff>
    </xdr:from>
    <xdr:to>
      <xdr:col>69</xdr:col>
      <xdr:colOff>92075</xdr:colOff>
      <xdr:row>81</xdr:row>
      <xdr:rowOff>60052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96043"/>
          <a:ext cx="8890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117022</xdr:rowOff>
    </xdr:from>
    <xdr:to>
      <xdr:col>69</xdr:col>
      <xdr:colOff>142875</xdr:colOff>
      <xdr:row>76</xdr:row>
      <xdr:rowOff>47172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57349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74567</xdr:rowOff>
    </xdr:from>
    <xdr:to>
      <xdr:col>65</xdr:col>
      <xdr:colOff>53975</xdr:colOff>
      <xdr:row>76</xdr:row>
      <xdr:rowOff>4716</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14894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97427</xdr:rowOff>
    </xdr:from>
    <xdr:to>
      <xdr:col>82</xdr:col>
      <xdr:colOff>158750</xdr:colOff>
      <xdr:row>78</xdr:row>
      <xdr:rowOff>27577</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69504</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139716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89263</xdr:rowOff>
    </xdr:from>
    <xdr:to>
      <xdr:col>74</xdr:col>
      <xdr:colOff>31750</xdr:colOff>
      <xdr:row>81</xdr:row>
      <xdr:rowOff>19413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80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4190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89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9252</xdr:rowOff>
    </xdr:from>
    <xdr:to>
      <xdr:col>69</xdr:col>
      <xdr:colOff>142875</xdr:colOff>
      <xdr:row>81</xdr:row>
      <xdr:rowOff>110852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89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95629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98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100693</xdr:rowOff>
    </xdr:from>
    <xdr:to>
      <xdr:col>65</xdr:col>
      <xdr:colOff>53975</xdr:colOff>
      <xdr:row>80</xdr:row>
      <xdr:rowOff>30843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6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15620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73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14291</xdr:rowOff>
    </xdr:from>
    <xdr:to>
      <xdr:col>29</xdr:col>
      <xdr:colOff>127000</xdr:colOff>
      <xdr:row>19</xdr:row>
      <xdr:rowOff>35835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19466"/>
          <a:ext cx="647700" cy="2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170518</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304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35835</xdr:rowOff>
    </xdr:from>
    <xdr:to>
      <xdr:col>26</xdr:col>
      <xdr:colOff>50800</xdr:colOff>
      <xdr:row>19</xdr:row>
      <xdr:rowOff>47327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41010"/>
          <a:ext cx="698500" cy="11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80720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385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47327</xdr:rowOff>
    </xdr:from>
    <xdr:to>
      <xdr:col>22</xdr:col>
      <xdr:colOff>114300</xdr:colOff>
      <xdr:row>19</xdr:row>
      <xdr:rowOff>65949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2502"/>
          <a:ext cx="698500" cy="18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86386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39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65949</xdr:rowOff>
    </xdr:from>
    <xdr:to>
      <xdr:col>18</xdr:col>
      <xdr:colOff>177800</xdr:colOff>
      <xdr:row>19</xdr:row>
      <xdr:rowOff>71801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71124"/>
          <a:ext cx="698500" cy="5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110069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41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134941</xdr:rowOff>
    </xdr:from>
    <xdr:to>
      <xdr:col>29</xdr:col>
      <xdr:colOff>177800</xdr:colOff>
      <xdr:row>19</xdr:row>
      <xdr:rowOff>65091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68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151469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1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156485</xdr:rowOff>
    </xdr:from>
    <xdr:to>
      <xdr:col>26</xdr:col>
      <xdr:colOff>101600</xdr:colOff>
      <xdr:row>19</xdr:row>
      <xdr:rowOff>86635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90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96812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5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167977</xdr:rowOff>
    </xdr:from>
    <xdr:to>
      <xdr:col>22</xdr:col>
      <xdr:colOff>165100</xdr:colOff>
      <xdr:row>19</xdr:row>
      <xdr:rowOff>98127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1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108305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70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15149</xdr:rowOff>
    </xdr:from>
    <xdr:to>
      <xdr:col>19</xdr:col>
      <xdr:colOff>38100</xdr:colOff>
      <xdr:row>19</xdr:row>
      <xdr:rowOff>116749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20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101526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06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21001</xdr:rowOff>
    </xdr:from>
    <xdr:to>
      <xdr:col>15</xdr:col>
      <xdr:colOff>101600</xdr:colOff>
      <xdr:row>19</xdr:row>
      <xdr:rowOff>122601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26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132778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95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153530</xdr:rowOff>
    </xdr:from>
    <xdr:to>
      <xdr:col>29</xdr:col>
      <xdr:colOff>127000</xdr:colOff>
      <xdr:row>37</xdr:row>
      <xdr:rowOff>218325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06780"/>
          <a:ext cx="647700" cy="236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196563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464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153530</xdr:rowOff>
    </xdr:from>
    <xdr:to>
      <xdr:col>26</xdr:col>
      <xdr:colOff>50800</xdr:colOff>
      <xdr:row>37</xdr:row>
      <xdr:rowOff>16307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06780"/>
          <a:ext cx="698500" cy="342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144937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4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16307</xdr:rowOff>
    </xdr:from>
    <xdr:to>
      <xdr:col>22</xdr:col>
      <xdr:colOff>114300</xdr:colOff>
      <xdr:row>37</xdr:row>
      <xdr:rowOff>20421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41007"/>
          <a:ext cx="698500" cy="4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139539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4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15926</xdr:rowOff>
    </xdr:from>
    <xdr:to>
      <xdr:col>18</xdr:col>
      <xdr:colOff>177800</xdr:colOff>
      <xdr:row>37</xdr:row>
      <xdr:rowOff>20421</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69176"/>
          <a:ext cx="698500" cy="175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167525</xdr:rowOff>
    </xdr:from>
    <xdr:to>
      <xdr:col>29</xdr:col>
      <xdr:colOff>177800</xdr:colOff>
      <xdr:row>37</xdr:row>
      <xdr:rowOff>269125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29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139602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264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102730</xdr:rowOff>
    </xdr:from>
    <xdr:to>
      <xdr:col>26</xdr:col>
      <xdr:colOff>101600</xdr:colOff>
      <xdr:row>37</xdr:row>
      <xdr:rowOff>32880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5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17657</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4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136957</xdr:rowOff>
    </xdr:from>
    <xdr:to>
      <xdr:col>22</xdr:col>
      <xdr:colOff>165100</xdr:colOff>
      <xdr:row>37</xdr:row>
      <xdr:rowOff>67107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90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51884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7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141071</xdr:rowOff>
    </xdr:from>
    <xdr:to>
      <xdr:col>19</xdr:col>
      <xdr:colOff>38100</xdr:colOff>
      <xdr:row>37</xdr:row>
      <xdr:rowOff>71221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94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55998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8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308026</xdr:rowOff>
    </xdr:from>
    <xdr:to>
      <xdr:col>15</xdr:col>
      <xdr:colOff>101600</xdr:colOff>
      <xdr:row>36</xdr:row>
      <xdr:rowOff>66726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18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51503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04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5,397
35.92
9,552,049
9,348,788
172,545
3,552,772
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29103</xdr:rowOff>
    </xdr:from>
    <xdr:to>
      <xdr:col>24</xdr:col>
      <xdr:colOff>63500</xdr:colOff>
      <xdr:row>36</xdr:row>
      <xdr:rowOff>77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029853"/>
          <a:ext cx="838200" cy="14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xdr:rowOff>
    </xdr:from>
    <xdr:to>
      <xdr:col>19</xdr:col>
      <xdr:colOff>177800</xdr:colOff>
      <xdr:row>36</xdr:row>
      <xdr:rowOff>2614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172277"/>
          <a:ext cx="889000" cy="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2614</xdr:rowOff>
    </xdr:from>
    <xdr:to>
      <xdr:col>15</xdr:col>
      <xdr:colOff>50800</xdr:colOff>
      <xdr:row>36</xdr:row>
      <xdr:rowOff>37659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6174814"/>
          <a:ext cx="889000" cy="3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37053</xdr:rowOff>
    </xdr:from>
    <xdr:to>
      <xdr:col>10</xdr:col>
      <xdr:colOff>114300</xdr:colOff>
      <xdr:row>36</xdr:row>
      <xdr:rowOff>37659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6209253"/>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149753</xdr:rowOff>
    </xdr:from>
    <xdr:to>
      <xdr:col>24</xdr:col>
      <xdr:colOff>114300</xdr:colOff>
      <xdr:row>35</xdr:row>
      <xdr:rowOff>79903</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97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1180</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830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120727</xdr:rowOff>
    </xdr:from>
    <xdr:to>
      <xdr:col>20</xdr:col>
      <xdr:colOff>38100</xdr:colOff>
      <xdr:row>36</xdr:row>
      <xdr:rowOff>50877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2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67404</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89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123264</xdr:rowOff>
    </xdr:from>
    <xdr:to>
      <xdr:col>15</xdr:col>
      <xdr:colOff>101600</xdr:colOff>
      <xdr:row>36</xdr:row>
      <xdr:rowOff>53414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12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69941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899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158309</xdr:rowOff>
    </xdr:from>
    <xdr:to>
      <xdr:col>10</xdr:col>
      <xdr:colOff>165100</xdr:colOff>
      <xdr:row>36</xdr:row>
      <xdr:rowOff>88459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5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104986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34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157703</xdr:rowOff>
    </xdr:from>
    <xdr:to>
      <xdr:col>6</xdr:col>
      <xdr:colOff>38100</xdr:colOff>
      <xdr:row>36</xdr:row>
      <xdr:rowOff>87853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1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104380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13735</xdr:rowOff>
    </xdr:from>
    <xdr:to>
      <xdr:col>24</xdr:col>
      <xdr:colOff>63500</xdr:colOff>
      <xdr:row>55</xdr:row>
      <xdr:rowOff>25827</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100585"/>
          <a:ext cx="838200" cy="35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25827</xdr:rowOff>
    </xdr:from>
    <xdr:to>
      <xdr:col>19</xdr:col>
      <xdr:colOff>177800</xdr:colOff>
      <xdr:row>55</xdr:row>
      <xdr:rowOff>90919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455577"/>
          <a:ext cx="889000" cy="6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8355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78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78742</xdr:rowOff>
    </xdr:from>
    <xdr:to>
      <xdr:col>15</xdr:col>
      <xdr:colOff>50800</xdr:colOff>
      <xdr:row>55</xdr:row>
      <xdr:rowOff>90919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019300" y="9508492"/>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25751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79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78742</xdr:rowOff>
    </xdr:from>
    <xdr:to>
      <xdr:col>10</xdr:col>
      <xdr:colOff>114300</xdr:colOff>
      <xdr:row>55</xdr:row>
      <xdr:rowOff>127840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508492"/>
          <a:ext cx="889000" cy="4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33759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80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51801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82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134385</xdr:rowOff>
    </xdr:from>
    <xdr:to>
      <xdr:col>24</xdr:col>
      <xdr:colOff>114300</xdr:colOff>
      <xdr:row>53</xdr:row>
      <xdr:rowOff>64535</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04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157262</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890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146477</xdr:rowOff>
    </xdr:from>
    <xdr:to>
      <xdr:col>20</xdr:col>
      <xdr:colOff>38100</xdr:colOff>
      <xdr:row>55</xdr:row>
      <xdr:rowOff>76627</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4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93154</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18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40119</xdr:rowOff>
    </xdr:from>
    <xdr:to>
      <xdr:col>15</xdr:col>
      <xdr:colOff>101600</xdr:colOff>
      <xdr:row>55</xdr:row>
      <xdr:rowOff>141719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46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158246</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24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27942</xdr:rowOff>
    </xdr:from>
    <xdr:to>
      <xdr:col>10</xdr:col>
      <xdr:colOff>165100</xdr:colOff>
      <xdr:row>55</xdr:row>
      <xdr:rowOff>129542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45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146069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23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77040</xdr:rowOff>
    </xdr:from>
    <xdr:to>
      <xdr:col>6</xdr:col>
      <xdr:colOff>38100</xdr:colOff>
      <xdr:row>56</xdr:row>
      <xdr:rowOff>7190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50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23717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28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95786</xdr:rowOff>
    </xdr:from>
    <xdr:to>
      <xdr:col>24</xdr:col>
      <xdr:colOff>63500</xdr:colOff>
      <xdr:row>76</xdr:row>
      <xdr:rowOff>118052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3797300" y="12783086"/>
          <a:ext cx="838200" cy="36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95786</xdr:rowOff>
    </xdr:from>
    <xdr:to>
      <xdr:col>19</xdr:col>
      <xdr:colOff>177800</xdr:colOff>
      <xdr:row>77</xdr:row>
      <xdr:rowOff>115195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2908300" y="12783086"/>
          <a:ext cx="889000" cy="53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160779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319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115195</xdr:rowOff>
    </xdr:from>
    <xdr:to>
      <xdr:col>15</xdr:col>
      <xdr:colOff>50800</xdr:colOff>
      <xdr:row>77</xdr:row>
      <xdr:rowOff>141529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3316845"/>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141529</xdr:rowOff>
    </xdr:from>
    <xdr:to>
      <xdr:col>10</xdr:col>
      <xdr:colOff>114300</xdr:colOff>
      <xdr:row>78</xdr:row>
      <xdr:rowOff>21445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1130300" y="13343179"/>
          <a:ext cx="889000" cy="5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67252</xdr:rowOff>
    </xdr:from>
    <xdr:to>
      <xdr:col>24</xdr:col>
      <xdr:colOff>114300</xdr:colOff>
      <xdr:row>76</xdr:row>
      <xdr:rowOff>168852</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0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45679</xdr:rowOff>
    </xdr:from>
    <xdr:ext cx="534377"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44986</xdr:rowOff>
    </xdr:from>
    <xdr:to>
      <xdr:col>20</xdr:col>
      <xdr:colOff>38100</xdr:colOff>
      <xdr:row>74</xdr:row>
      <xdr:rowOff>146586</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27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163113</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30111" y="125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64395</xdr:rowOff>
    </xdr:from>
    <xdr:to>
      <xdr:col>15</xdr:col>
      <xdr:colOff>101600</xdr:colOff>
      <xdr:row>77</xdr:row>
      <xdr:rowOff>165995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157122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3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90729</xdr:rowOff>
    </xdr:from>
    <xdr:to>
      <xdr:col>10</xdr:col>
      <xdr:colOff>165100</xdr:colOff>
      <xdr:row>78</xdr:row>
      <xdr:rowOff>20879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12006</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38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142095</xdr:rowOff>
    </xdr:from>
    <xdr:to>
      <xdr:col>6</xdr:col>
      <xdr:colOff>38100</xdr:colOff>
      <xdr:row>78</xdr:row>
      <xdr:rowOff>72245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34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63372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43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59334</xdr:rowOff>
    </xdr:from>
    <xdr:to>
      <xdr:col>24</xdr:col>
      <xdr:colOff>63500</xdr:colOff>
      <xdr:row>97</xdr:row>
      <xdr:rowOff>26073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3797300" y="16518534"/>
          <a:ext cx="838200" cy="13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112247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228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59334</xdr:rowOff>
    </xdr:from>
    <xdr:to>
      <xdr:col>19</xdr:col>
      <xdr:colOff>177800</xdr:colOff>
      <xdr:row>96</xdr:row>
      <xdr:rowOff>72619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518534"/>
          <a:ext cx="889000" cy="1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51300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16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14466</xdr:rowOff>
    </xdr:from>
    <xdr:to>
      <xdr:col>15</xdr:col>
      <xdr:colOff>50800</xdr:colOff>
      <xdr:row>96</xdr:row>
      <xdr:rowOff>72619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473666"/>
          <a:ext cx="889000" cy="5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78528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1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14466</xdr:rowOff>
    </xdr:from>
    <xdr:to>
      <xdr:col>10</xdr:col>
      <xdr:colOff>114300</xdr:colOff>
      <xdr:row>96</xdr:row>
      <xdr:rowOff>29781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473666"/>
          <a:ext cx="889000" cy="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86352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0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146723</xdr:rowOff>
    </xdr:from>
    <xdr:to>
      <xdr:col>24</xdr:col>
      <xdr:colOff>114300</xdr:colOff>
      <xdr:row>97</xdr:row>
      <xdr:rowOff>76873</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6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125150</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58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8534</xdr:rowOff>
    </xdr:from>
    <xdr:to>
      <xdr:col>20</xdr:col>
      <xdr:colOff>38100</xdr:colOff>
      <xdr:row>96</xdr:row>
      <xdr:rowOff>110134</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46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101261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56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21819</xdr:rowOff>
    </xdr:from>
    <xdr:to>
      <xdr:col>15</xdr:col>
      <xdr:colOff>101600</xdr:colOff>
      <xdr:row>96</xdr:row>
      <xdr:rowOff>123419</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48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114546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57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135116</xdr:rowOff>
    </xdr:from>
    <xdr:to>
      <xdr:col>10</xdr:col>
      <xdr:colOff>165100</xdr:colOff>
      <xdr:row>96</xdr:row>
      <xdr:rowOff>65266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4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81793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19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150431</xdr:rowOff>
    </xdr:from>
    <xdr:to>
      <xdr:col>6</xdr:col>
      <xdr:colOff>38100</xdr:colOff>
      <xdr:row>96</xdr:row>
      <xdr:rowOff>80581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43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71708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53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27294</xdr:rowOff>
    </xdr:from>
    <xdr:to>
      <xdr:col>55</xdr:col>
      <xdr:colOff>0</xdr:colOff>
      <xdr:row>36</xdr:row>
      <xdr:rowOff>137109</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513694"/>
          <a:ext cx="838200" cy="79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137109</xdr:rowOff>
    </xdr:from>
    <xdr:to>
      <xdr:col>50</xdr:col>
      <xdr:colOff>114300</xdr:colOff>
      <xdr:row>37</xdr:row>
      <xdr:rowOff>11364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309309"/>
          <a:ext cx="889000" cy="4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67567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58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156799</xdr:rowOff>
    </xdr:from>
    <xdr:to>
      <xdr:col>45</xdr:col>
      <xdr:colOff>177800</xdr:colOff>
      <xdr:row>37</xdr:row>
      <xdr:rowOff>11364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328999"/>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156799</xdr:rowOff>
    </xdr:from>
    <xdr:to>
      <xdr:col>41</xdr:col>
      <xdr:colOff>50800</xdr:colOff>
      <xdr:row>37</xdr:row>
      <xdr:rowOff>23038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28999"/>
          <a:ext cx="889000" cy="3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82540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597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101880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61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147944</xdr:rowOff>
    </xdr:from>
    <xdr:to>
      <xdr:col>55</xdr:col>
      <xdr:colOff>50800</xdr:colOff>
      <xdr:row>32</xdr:row>
      <xdr:rowOff>78094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4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170821</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31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86309</xdr:rowOff>
    </xdr:from>
    <xdr:to>
      <xdr:col>50</xdr:col>
      <xdr:colOff>165100</xdr:colOff>
      <xdr:row>37</xdr:row>
      <xdr:rowOff>16459</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2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32986</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03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132014</xdr:rowOff>
    </xdr:from>
    <xdr:to>
      <xdr:col>46</xdr:col>
      <xdr:colOff>38100</xdr:colOff>
      <xdr:row>37</xdr:row>
      <xdr:rowOff>62164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3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78691</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07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105999</xdr:rowOff>
    </xdr:from>
    <xdr:to>
      <xdr:col>41</xdr:col>
      <xdr:colOff>101600</xdr:colOff>
      <xdr:row>37</xdr:row>
      <xdr:rowOff>36149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7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52676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053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143688</xdr:rowOff>
    </xdr:from>
    <xdr:to>
      <xdr:col>36</xdr:col>
      <xdr:colOff>165100</xdr:colOff>
      <xdr:row>37</xdr:row>
      <xdr:rowOff>73838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90365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091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113991</xdr:rowOff>
    </xdr:from>
    <xdr:to>
      <xdr:col>55</xdr:col>
      <xdr:colOff>0</xdr:colOff>
      <xdr:row>58</xdr:row>
      <xdr:rowOff>105732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886641"/>
          <a:ext cx="838200" cy="16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86968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88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130731</xdr:rowOff>
    </xdr:from>
    <xdr:to>
      <xdr:col>50</xdr:col>
      <xdr:colOff>114300</xdr:colOff>
      <xdr:row>57</xdr:row>
      <xdr:rowOff>113991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731931"/>
          <a:ext cx="889000" cy="15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94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120336</xdr:rowOff>
    </xdr:from>
    <xdr:to>
      <xdr:col>45</xdr:col>
      <xdr:colOff>177800</xdr:colOff>
      <xdr:row>56</xdr:row>
      <xdr:rowOff>130731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550086"/>
          <a:ext cx="889000" cy="18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120336</xdr:rowOff>
    </xdr:from>
    <xdr:to>
      <xdr:col>41</xdr:col>
      <xdr:colOff>50800</xdr:colOff>
      <xdr:row>57</xdr:row>
      <xdr:rowOff>26682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550086"/>
          <a:ext cx="889000" cy="24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54932</xdr:rowOff>
    </xdr:from>
    <xdr:to>
      <xdr:col>55</xdr:col>
      <xdr:colOff>50800</xdr:colOff>
      <xdr:row>58</xdr:row>
      <xdr:rowOff>156532</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9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141309</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1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63191</xdr:rowOff>
    </xdr:from>
    <xdr:to>
      <xdr:col>50</xdr:col>
      <xdr:colOff>165100</xdr:colOff>
      <xdr:row>57</xdr:row>
      <xdr:rowOff>164791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3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9868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611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79931</xdr:rowOff>
    </xdr:from>
    <xdr:to>
      <xdr:col>46</xdr:col>
      <xdr:colOff>38100</xdr:colOff>
      <xdr:row>57</xdr:row>
      <xdr:rowOff>10081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8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26608</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45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69536</xdr:rowOff>
    </xdr:from>
    <xdr:to>
      <xdr:col>41</xdr:col>
      <xdr:colOff>101600</xdr:colOff>
      <xdr:row>55</xdr:row>
      <xdr:rowOff>171136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49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16213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27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147332</xdr:rowOff>
    </xdr:from>
    <xdr:to>
      <xdr:col>36</xdr:col>
      <xdr:colOff>165100</xdr:colOff>
      <xdr:row>57</xdr:row>
      <xdr:rowOff>77482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94009</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52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96282</xdr:rowOff>
    </xdr:from>
    <xdr:to>
      <xdr:col>55</xdr:col>
      <xdr:colOff>0</xdr:colOff>
      <xdr:row>77</xdr:row>
      <xdr:rowOff>153873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9639300" y="13297932"/>
          <a:ext cx="838200" cy="5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75533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2934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48295</xdr:rowOff>
    </xdr:from>
    <xdr:to>
      <xdr:col>50</xdr:col>
      <xdr:colOff>114300</xdr:colOff>
      <xdr:row>77</xdr:row>
      <xdr:rowOff>96282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8750300" y="13078495"/>
          <a:ext cx="889000" cy="21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90300</xdr:rowOff>
    </xdr:from>
    <xdr:to>
      <xdr:col>45</xdr:col>
      <xdr:colOff>177800</xdr:colOff>
      <xdr:row>76</xdr:row>
      <xdr:rowOff>48295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2263250"/>
          <a:ext cx="889000" cy="81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12589</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21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90300</xdr:rowOff>
    </xdr:from>
    <xdr:to>
      <xdr:col>41</xdr:col>
      <xdr:colOff>50800</xdr:colOff>
      <xdr:row>75</xdr:row>
      <xdr:rowOff>55507</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2263250"/>
          <a:ext cx="889000" cy="65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18076</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04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96645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1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103073</xdr:rowOff>
    </xdr:from>
    <xdr:to>
      <xdr:col>55</xdr:col>
      <xdr:colOff>50800</xdr:colOff>
      <xdr:row>78</xdr:row>
      <xdr:rowOff>33223</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18000</xdr:rowOff>
    </xdr:from>
    <xdr:ext cx="469744"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1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45482</xdr:rowOff>
    </xdr:from>
    <xdr:to>
      <xdr:col>50</xdr:col>
      <xdr:colOff>165100</xdr:colOff>
      <xdr:row>77</xdr:row>
      <xdr:rowOff>147082</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2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138209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33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168945</xdr:rowOff>
    </xdr:from>
    <xdr:to>
      <xdr:col>46</xdr:col>
      <xdr:colOff>38100</xdr:colOff>
      <xdr:row>76</xdr:row>
      <xdr:rowOff>99095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02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115621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80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39500</xdr:rowOff>
    </xdr:from>
    <xdr:to>
      <xdr:col>41</xdr:col>
      <xdr:colOff>101600</xdr:colOff>
      <xdr:row>71</xdr:row>
      <xdr:rowOff>141100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22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69</xdr:row>
      <xdr:rowOff>157627</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61795" y="1198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4707</xdr:rowOff>
    </xdr:from>
    <xdr:to>
      <xdr:col>36</xdr:col>
      <xdr:colOff>165100</xdr:colOff>
      <xdr:row>75</xdr:row>
      <xdr:rowOff>106307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286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122834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63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83555</xdr:rowOff>
    </xdr:from>
    <xdr:to>
      <xdr:col>55</xdr:col>
      <xdr:colOff>0</xdr:colOff>
      <xdr:row>98</xdr:row>
      <xdr:rowOff>38314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14205"/>
          <a:ext cx="838200" cy="12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160258</xdr:rowOff>
    </xdr:from>
    <xdr:to>
      <xdr:col>50</xdr:col>
      <xdr:colOff>114300</xdr:colOff>
      <xdr:row>97</xdr:row>
      <xdr:rowOff>83555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19458"/>
          <a:ext cx="889000" cy="9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160258</xdr:rowOff>
    </xdr:from>
    <xdr:to>
      <xdr:col>45</xdr:col>
      <xdr:colOff>177800</xdr:colOff>
      <xdr:row>96</xdr:row>
      <xdr:rowOff>167182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19458"/>
          <a:ext cx="889000" cy="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167182</xdr:rowOff>
    </xdr:from>
    <xdr:to>
      <xdr:col>41</xdr:col>
      <xdr:colOff>50800</xdr:colOff>
      <xdr:row>97</xdr:row>
      <xdr:rowOff>91760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626382"/>
          <a:ext cx="889000" cy="9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158964</xdr:rowOff>
    </xdr:from>
    <xdr:to>
      <xdr:col>55</xdr:col>
      <xdr:colOff>50800</xdr:colOff>
      <xdr:row>98</xdr:row>
      <xdr:rowOff>89114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137391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32755</xdr:rowOff>
    </xdr:from>
    <xdr:to>
      <xdr:col>50</xdr:col>
      <xdr:colOff>165100</xdr:colOff>
      <xdr:row>97</xdr:row>
      <xdr:rowOff>134355</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66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150882</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43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109458</xdr:rowOff>
    </xdr:from>
    <xdr:to>
      <xdr:col>46</xdr:col>
      <xdr:colOff>38100</xdr:colOff>
      <xdr:row>97</xdr:row>
      <xdr:rowOff>39608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56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56135</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343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116382</xdr:rowOff>
    </xdr:from>
    <xdr:to>
      <xdr:col>41</xdr:col>
      <xdr:colOff>101600</xdr:colOff>
      <xdr:row>97</xdr:row>
      <xdr:rowOff>46532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5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63059</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35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40960</xdr:rowOff>
    </xdr:from>
    <xdr:to>
      <xdr:col>36</xdr:col>
      <xdr:colOff>165100</xdr:colOff>
      <xdr:row>97</xdr:row>
      <xdr:rowOff>142560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7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159087</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44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150095</xdr:rowOff>
    </xdr:from>
    <xdr:to>
      <xdr:col>85</xdr:col>
      <xdr:colOff>127000</xdr:colOff>
      <xdr:row>38</xdr:row>
      <xdr:rowOff>8644</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5481300" y="6493745"/>
          <a:ext cx="838200" cy="2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150095</xdr:rowOff>
    </xdr:from>
    <xdr:to>
      <xdr:col>81</xdr:col>
      <xdr:colOff>50800</xdr:colOff>
      <xdr:row>38</xdr:row>
      <xdr:rowOff>16496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493745"/>
          <a:ext cx="889000" cy="3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16496</xdr:rowOff>
    </xdr:from>
    <xdr:to>
      <xdr:col>76</xdr:col>
      <xdr:colOff>114300</xdr:colOff>
      <xdr:row>38</xdr:row>
      <xdr:rowOff>16948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3703300" y="6531596"/>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147398</xdr:rowOff>
    </xdr:from>
    <xdr:to>
      <xdr:col>71</xdr:col>
      <xdr:colOff>177800</xdr:colOff>
      <xdr:row>38</xdr:row>
      <xdr:rowOff>16948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491048"/>
          <a:ext cx="889000" cy="4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20518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19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129294</xdr:rowOff>
    </xdr:from>
    <xdr:to>
      <xdr:col>85</xdr:col>
      <xdr:colOff>177800</xdr:colOff>
      <xdr:row>38</xdr:row>
      <xdr:rowOff>59444</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7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44221</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387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99295</xdr:rowOff>
    </xdr:from>
    <xdr:to>
      <xdr:col>81</xdr:col>
      <xdr:colOff>101600</xdr:colOff>
      <xdr:row>38</xdr:row>
      <xdr:rowOff>29445</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4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20572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53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137146</xdr:rowOff>
    </xdr:from>
    <xdr:to>
      <xdr:col>76</xdr:col>
      <xdr:colOff>165100</xdr:colOff>
      <xdr:row>38</xdr:row>
      <xdr:rowOff>67296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8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58423</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7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137597</xdr:rowOff>
    </xdr:from>
    <xdr:to>
      <xdr:col>72</xdr:col>
      <xdr:colOff>38100</xdr:colOff>
      <xdr:row>38</xdr:row>
      <xdr:rowOff>67748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812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58875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5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96598</xdr:rowOff>
    </xdr:from>
    <xdr:to>
      <xdr:col>67</xdr:col>
      <xdr:colOff>101600</xdr:colOff>
      <xdr:row>38</xdr:row>
      <xdr:rowOff>26748</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4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17875</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79428" y="65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48055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563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19314</xdr:rowOff>
    </xdr:from>
    <xdr:to>
      <xdr:col>81</xdr:col>
      <xdr:colOff>50800</xdr:colOff>
      <xdr:row>78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392414"/>
          <a:ext cx="8890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141550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485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13399</xdr:rowOff>
    </xdr:from>
    <xdr:to>
      <xdr:col>76</xdr:col>
      <xdr:colOff>114300</xdr:colOff>
      <xdr:row>78</xdr:row>
      <xdr:rowOff>19314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3386499"/>
          <a:ext cx="889000" cy="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132806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47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13399</xdr:rowOff>
    </xdr:from>
    <xdr:to>
      <xdr:col>71</xdr:col>
      <xdr:colOff>177800</xdr:colOff>
      <xdr:row>78</xdr:row>
      <xdr:rowOff>13729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3386499"/>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155906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50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9700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52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139964</xdr:rowOff>
    </xdr:from>
    <xdr:to>
      <xdr:col>76</xdr:col>
      <xdr:colOff>165100</xdr:colOff>
      <xdr:row>78</xdr:row>
      <xdr:rowOff>70114</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334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61241</xdr:rowOff>
    </xdr:from>
    <xdr:ext cx="469744"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57428" y="1343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134049</xdr:rowOff>
    </xdr:from>
    <xdr:to>
      <xdr:col>72</xdr:col>
      <xdr:colOff>38100</xdr:colOff>
      <xdr:row>78</xdr:row>
      <xdr:rowOff>64199</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33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55326</xdr:rowOff>
    </xdr:from>
    <xdr:ext cx="469744"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68428" y="1342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134379</xdr:rowOff>
    </xdr:from>
    <xdr:to>
      <xdr:col>67</xdr:col>
      <xdr:colOff>101600</xdr:colOff>
      <xdr:row>78</xdr:row>
      <xdr:rowOff>64529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3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55656</xdr:rowOff>
    </xdr:from>
    <xdr:ext cx="469744"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79428" y="1342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24729</xdr:rowOff>
    </xdr:from>
    <xdr:to>
      <xdr:col>85</xdr:col>
      <xdr:colOff>127000</xdr:colOff>
      <xdr:row>96</xdr:row>
      <xdr:rowOff>66168</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5481300" y="16312479"/>
          <a:ext cx="838200" cy="2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46586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84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24729</xdr:rowOff>
    </xdr:from>
    <xdr:to>
      <xdr:col>81</xdr:col>
      <xdr:colOff>50800</xdr:colOff>
      <xdr:row>97</xdr:row>
      <xdr:rowOff>46348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312479"/>
          <a:ext cx="889000" cy="36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19815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9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151206</xdr:rowOff>
    </xdr:from>
    <xdr:to>
      <xdr:col>76</xdr:col>
      <xdr:colOff>114300</xdr:colOff>
      <xdr:row>97</xdr:row>
      <xdr:rowOff>46348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610406"/>
          <a:ext cx="889000" cy="6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26751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70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151206</xdr:rowOff>
    </xdr:from>
    <xdr:to>
      <xdr:col>71</xdr:col>
      <xdr:colOff>177800</xdr:colOff>
      <xdr:row>97</xdr:row>
      <xdr:rowOff>116518</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610406"/>
          <a:ext cx="889000" cy="1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15368</xdr:rowOff>
    </xdr:from>
    <xdr:to>
      <xdr:col>85</xdr:col>
      <xdr:colOff>177800</xdr:colOff>
      <xdr:row>96</xdr:row>
      <xdr:rowOff>116968</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47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38245</xdr:rowOff>
    </xdr:from>
    <xdr:ext cx="599010"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32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145379</xdr:rowOff>
    </xdr:from>
    <xdr:to>
      <xdr:col>81</xdr:col>
      <xdr:colOff>101600</xdr:colOff>
      <xdr:row>95</xdr:row>
      <xdr:rowOff>75529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2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92056</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181795" y="1603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166998</xdr:rowOff>
    </xdr:from>
    <xdr:to>
      <xdr:col>76</xdr:col>
      <xdr:colOff>165100</xdr:colOff>
      <xdr:row>97</xdr:row>
      <xdr:rowOff>97148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62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113675</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292795" y="1640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100406</xdr:rowOff>
    </xdr:from>
    <xdr:to>
      <xdr:col>72</xdr:col>
      <xdr:colOff>38100</xdr:colOff>
      <xdr:row>97</xdr:row>
      <xdr:rowOff>30556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47083</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03795" y="1633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65718</xdr:rowOff>
    </xdr:from>
    <xdr:to>
      <xdr:col>67</xdr:col>
      <xdr:colOff>101600</xdr:colOff>
      <xdr:row>97</xdr:row>
      <xdr:rowOff>167318</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69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12395</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14795" y="1647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149497</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664597"/>
          <a:ext cx="8382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98697</xdr:rowOff>
    </xdr:from>
    <xdr:to>
      <xdr:col>116</xdr:col>
      <xdr:colOff>114300</xdr:colOff>
      <xdr:row>39</xdr:row>
      <xdr:rowOff>28847</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1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73368</xdr:rowOff>
    </xdr:from>
    <xdr:ext cx="469744"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8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119545</xdr:rowOff>
    </xdr:from>
    <xdr:to>
      <xdr:col>116</xdr:col>
      <xdr:colOff>63500</xdr:colOff>
      <xdr:row>57</xdr:row>
      <xdr:rowOff>124346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892195"/>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35018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979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124346</xdr:rowOff>
    </xdr:from>
    <xdr:to>
      <xdr:col>111</xdr:col>
      <xdr:colOff>177800</xdr:colOff>
      <xdr:row>57</xdr:row>
      <xdr:rowOff>151340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0434300" y="9896996"/>
          <a:ext cx="889000" cy="2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165778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101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151340</xdr:rowOff>
    </xdr:from>
    <xdr:to>
      <xdr:col>107</xdr:col>
      <xdr:colOff>50800</xdr:colOff>
      <xdr:row>58</xdr:row>
      <xdr:rowOff>16466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92399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132631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1007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128822</xdr:rowOff>
    </xdr:from>
    <xdr:to>
      <xdr:col>102</xdr:col>
      <xdr:colOff>114300</xdr:colOff>
      <xdr:row>58</xdr:row>
      <xdr:rowOff>16466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901472"/>
          <a:ext cx="889000" cy="5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153605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100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156348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1010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68745</xdr:rowOff>
    </xdr:from>
    <xdr:to>
      <xdr:col>116</xdr:col>
      <xdr:colOff>114300</xdr:colOff>
      <xdr:row>57</xdr:row>
      <xdr:rowOff>170345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84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91622</xdr:rowOff>
    </xdr:from>
    <xdr:ext cx="534377"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6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73546</xdr:rowOff>
    </xdr:from>
    <xdr:to>
      <xdr:col>112</xdr:col>
      <xdr:colOff>38100</xdr:colOff>
      <xdr:row>58</xdr:row>
      <xdr:rowOff>3696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8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20223</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56111" y="962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100540</xdr:rowOff>
    </xdr:from>
    <xdr:to>
      <xdr:col>107</xdr:col>
      <xdr:colOff>101600</xdr:colOff>
      <xdr:row>58</xdr:row>
      <xdr:rowOff>30690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87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47217</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67111" y="96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137116</xdr:rowOff>
    </xdr:from>
    <xdr:to>
      <xdr:col>102</xdr:col>
      <xdr:colOff>165100</xdr:colOff>
      <xdr:row>58</xdr:row>
      <xdr:rowOff>67266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0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83793</xdr:rowOff>
    </xdr:from>
    <xdr:ext cx="534377"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278111" y="968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78022</xdr:rowOff>
    </xdr:from>
    <xdr:to>
      <xdr:col>98</xdr:col>
      <xdr:colOff>38100</xdr:colOff>
      <xdr:row>58</xdr:row>
      <xdr:rowOff>8172</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8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24699</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389111" y="96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100457</xdr:rowOff>
    </xdr:from>
    <xdr:to>
      <xdr:col>116</xdr:col>
      <xdr:colOff>63500</xdr:colOff>
      <xdr:row>74</xdr:row>
      <xdr:rowOff>128536</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1323300" y="12616307"/>
          <a:ext cx="838200" cy="19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52938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911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128536</xdr:rowOff>
    </xdr:from>
    <xdr:to>
      <xdr:col>111</xdr:col>
      <xdr:colOff>177800</xdr:colOff>
      <xdr:row>75</xdr:row>
      <xdr:rowOff>32169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815836"/>
          <a:ext cx="889000" cy="7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27153</xdr:rowOff>
    </xdr:from>
    <xdr:to>
      <xdr:col>107</xdr:col>
      <xdr:colOff>50800</xdr:colOff>
      <xdr:row>75</xdr:row>
      <xdr:rowOff>32169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9545300" y="12714453"/>
          <a:ext cx="889000" cy="1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27153</xdr:rowOff>
    </xdr:from>
    <xdr:to>
      <xdr:col>102</xdr:col>
      <xdr:colOff>114300</xdr:colOff>
      <xdr:row>74</xdr:row>
      <xdr:rowOff>141250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714453"/>
          <a:ext cx="889000" cy="1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49657</xdr:rowOff>
    </xdr:from>
    <xdr:to>
      <xdr:col>116</xdr:col>
      <xdr:colOff>114300</xdr:colOff>
      <xdr:row>73</xdr:row>
      <xdr:rowOff>151257</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56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72534</xdr:rowOff>
    </xdr:from>
    <xdr:ext cx="599010"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41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77736</xdr:rowOff>
    </xdr:from>
    <xdr:to>
      <xdr:col>112</xdr:col>
      <xdr:colOff>38100</xdr:colOff>
      <xdr:row>75</xdr:row>
      <xdr:rowOff>7886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24413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25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152819</xdr:rowOff>
    </xdr:from>
    <xdr:to>
      <xdr:col>107</xdr:col>
      <xdr:colOff>101600</xdr:colOff>
      <xdr:row>75</xdr:row>
      <xdr:rowOff>82969</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8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99496</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61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147803</xdr:rowOff>
    </xdr:from>
    <xdr:to>
      <xdr:col>102</xdr:col>
      <xdr:colOff>165100</xdr:colOff>
      <xdr:row>74</xdr:row>
      <xdr:rowOff>77953</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6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94480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43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90450</xdr:rowOff>
    </xdr:from>
    <xdr:to>
      <xdr:col>98</xdr:col>
      <xdr:colOff>38100</xdr:colOff>
      <xdr:row>75</xdr:row>
      <xdr:rowOff>20600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77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37127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55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１，７２９，３３５円となっている。主な構成項目である物件費は、住民一人当たり４３０，１０３円となっており、新型コロナウイルス感染症対策費と保有施設の指定管理業務委託等により類似団体平均と比べて高い水準にある。普通建設事業費については住民一人当た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００，８０３円となっており、類似団体平均比べて低い水準にある。　これは、庁舎空調設備更新工事が令和元年度に完了したからである。また、積立金については、住民一人当たり３８７，８９９円となっており、ふるさと応援寄附金と電源立地地域対策交付金基金により類似団体平均と比べて高い水準にある。　本町独自及び単独の施策に係る経費により、総じて類似団体と比較し経費が高い傾向にある。今後も人口減少が見込まれる中、健全な財政運営を続けるためにも、事務事業の見直しや取捨選択、原子力関連歳入以外の財源確保が必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5,397
35.92
9,552,049
9,348,788
172,545
3,552,772
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58293</xdr:rowOff>
    </xdr:from>
    <xdr:to>
      <xdr:col>24</xdr:col>
      <xdr:colOff>63500</xdr:colOff>
      <xdr:row>31</xdr:row>
      <xdr:rowOff>106172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73243"/>
          <a:ext cx="838200" cy="4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1524</xdr:rowOff>
    </xdr:from>
    <xdr:to>
      <xdr:col>19</xdr:col>
      <xdr:colOff>177800</xdr:colOff>
      <xdr:row>31</xdr:row>
      <xdr:rowOff>106172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16474"/>
          <a:ext cx="8890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145542</xdr:rowOff>
    </xdr:from>
    <xdr:to>
      <xdr:col>15</xdr:col>
      <xdr:colOff>50800</xdr:colOff>
      <xdr:row>31</xdr:row>
      <xdr:rowOff>1524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28904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145542</xdr:rowOff>
    </xdr:from>
    <xdr:to>
      <xdr:col>10</xdr:col>
      <xdr:colOff>114300</xdr:colOff>
      <xdr:row>31</xdr:row>
      <xdr:rowOff>20193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289042"/>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62247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7493</xdr:rowOff>
    </xdr:from>
    <xdr:to>
      <xdr:col>24</xdr:col>
      <xdr:colOff>114300</xdr:colOff>
      <xdr:row>31</xdr:row>
      <xdr:rowOff>109093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98188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4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55372</xdr:rowOff>
    </xdr:from>
    <xdr:to>
      <xdr:col>20</xdr:col>
      <xdr:colOff>38100</xdr:colOff>
      <xdr:row>31</xdr:row>
      <xdr:rowOff>156972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7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2049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14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122174</xdr:rowOff>
    </xdr:from>
    <xdr:to>
      <xdr:col>15</xdr:col>
      <xdr:colOff>101600</xdr:colOff>
      <xdr:row>31</xdr:row>
      <xdr:rowOff>52324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26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68851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04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94742</xdr:rowOff>
    </xdr:from>
    <xdr:to>
      <xdr:col>10</xdr:col>
      <xdr:colOff>165100</xdr:colOff>
      <xdr:row>31</xdr:row>
      <xdr:rowOff>24892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2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41419</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01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140843</xdr:rowOff>
    </xdr:from>
    <xdr:to>
      <xdr:col>6</xdr:col>
      <xdr:colOff>38100</xdr:colOff>
      <xdr:row>31</xdr:row>
      <xdr:rowOff>70993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28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87520</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05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38693</xdr:rowOff>
    </xdr:from>
    <xdr:to>
      <xdr:col>24</xdr:col>
      <xdr:colOff>63500</xdr:colOff>
      <xdr:row>55</xdr:row>
      <xdr:rowOff>79523</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468443"/>
          <a:ext cx="838200" cy="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38693</xdr:rowOff>
    </xdr:from>
    <xdr:to>
      <xdr:col>19</xdr:col>
      <xdr:colOff>177800</xdr:colOff>
      <xdr:row>56</xdr:row>
      <xdr:rowOff>155792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468443"/>
          <a:ext cx="889000" cy="28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103321</xdr:rowOff>
    </xdr:from>
    <xdr:to>
      <xdr:col>15</xdr:col>
      <xdr:colOff>50800</xdr:colOff>
      <xdr:row>56</xdr:row>
      <xdr:rowOff>155792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704521"/>
          <a:ext cx="889000" cy="5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103321</xdr:rowOff>
    </xdr:from>
    <xdr:to>
      <xdr:col>10</xdr:col>
      <xdr:colOff>114300</xdr:colOff>
      <xdr:row>57</xdr:row>
      <xdr:rowOff>5855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04521"/>
          <a:ext cx="889000" cy="7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28723</xdr:rowOff>
    </xdr:from>
    <xdr:to>
      <xdr:col>24</xdr:col>
      <xdr:colOff>114300</xdr:colOff>
      <xdr:row>55</xdr:row>
      <xdr:rowOff>130323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51600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0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159343</xdr:rowOff>
    </xdr:from>
    <xdr:to>
      <xdr:col>20</xdr:col>
      <xdr:colOff>38100</xdr:colOff>
      <xdr:row>55</xdr:row>
      <xdr:rowOff>89493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4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106020</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192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104992</xdr:rowOff>
    </xdr:from>
    <xdr:to>
      <xdr:col>15</xdr:col>
      <xdr:colOff>101600</xdr:colOff>
      <xdr:row>57</xdr:row>
      <xdr:rowOff>35142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51669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8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52521</xdr:rowOff>
    </xdr:from>
    <xdr:to>
      <xdr:col>10</xdr:col>
      <xdr:colOff>165100</xdr:colOff>
      <xdr:row>56</xdr:row>
      <xdr:rowOff>154121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170648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42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126505</xdr:rowOff>
    </xdr:from>
    <xdr:to>
      <xdr:col>6</xdr:col>
      <xdr:colOff>38100</xdr:colOff>
      <xdr:row>57</xdr:row>
      <xdr:rowOff>56655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73182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50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107339</xdr:rowOff>
    </xdr:from>
    <xdr:to>
      <xdr:col>24</xdr:col>
      <xdr:colOff>63500</xdr:colOff>
      <xdr:row>75</xdr:row>
      <xdr:rowOff>48173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794639"/>
          <a:ext cx="838200" cy="1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74339</xdr:rowOff>
    </xdr:from>
    <xdr:to>
      <xdr:col>19</xdr:col>
      <xdr:colOff>177800</xdr:colOff>
      <xdr:row>75</xdr:row>
      <xdr:rowOff>48173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761639"/>
          <a:ext cx="889000" cy="145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123099</xdr:rowOff>
    </xdr:from>
    <xdr:to>
      <xdr:col>15</xdr:col>
      <xdr:colOff>50800</xdr:colOff>
      <xdr:row>74</xdr:row>
      <xdr:rowOff>74339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296049"/>
          <a:ext cx="889000" cy="46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123099</xdr:rowOff>
    </xdr:from>
    <xdr:to>
      <xdr:col>10</xdr:col>
      <xdr:colOff>114300</xdr:colOff>
      <xdr:row>74</xdr:row>
      <xdr:rowOff>35810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296049"/>
          <a:ext cx="889000" cy="42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56539</xdr:rowOff>
    </xdr:from>
    <xdr:to>
      <xdr:col>24</xdr:col>
      <xdr:colOff>114300</xdr:colOff>
      <xdr:row>74</xdr:row>
      <xdr:rowOff>158139</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74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79416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595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168823</xdr:rowOff>
    </xdr:from>
    <xdr:to>
      <xdr:col>20</xdr:col>
      <xdr:colOff>38100</xdr:colOff>
      <xdr:row>75</xdr:row>
      <xdr:rowOff>98973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5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115500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31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23539</xdr:rowOff>
    </xdr:from>
    <xdr:to>
      <xdr:col>15</xdr:col>
      <xdr:colOff>101600</xdr:colOff>
      <xdr:row>74</xdr:row>
      <xdr:rowOff>125139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71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141666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86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72299</xdr:rowOff>
    </xdr:from>
    <xdr:to>
      <xdr:col>10</xdr:col>
      <xdr:colOff>165100</xdr:colOff>
      <xdr:row>72</xdr:row>
      <xdr:rowOff>2449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24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18976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020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156460</xdr:rowOff>
    </xdr:from>
    <xdr:to>
      <xdr:col>6</xdr:col>
      <xdr:colOff>38100</xdr:colOff>
      <xdr:row>74</xdr:row>
      <xdr:rowOff>86610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6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103137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447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151426</xdr:rowOff>
    </xdr:from>
    <xdr:to>
      <xdr:col>24</xdr:col>
      <xdr:colOff>63500</xdr:colOff>
      <xdr:row>96</xdr:row>
      <xdr:rowOff>138398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39176"/>
          <a:ext cx="838200" cy="15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138054</xdr:rowOff>
    </xdr:from>
    <xdr:to>
      <xdr:col>19</xdr:col>
      <xdr:colOff>177800</xdr:colOff>
      <xdr:row>96</xdr:row>
      <xdr:rowOff>138398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97254"/>
          <a:ext cx="8890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138054</xdr:rowOff>
    </xdr:from>
    <xdr:to>
      <xdr:col>15</xdr:col>
      <xdr:colOff>50800</xdr:colOff>
      <xdr:row>96</xdr:row>
      <xdr:rowOff>152236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97254"/>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152236</xdr:rowOff>
    </xdr:from>
    <xdr:to>
      <xdr:col>10</xdr:col>
      <xdr:colOff>114300</xdr:colOff>
      <xdr:row>97</xdr:row>
      <xdr:rowOff>2257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611436"/>
          <a:ext cx="889000" cy="2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100626</xdr:rowOff>
    </xdr:from>
    <xdr:to>
      <xdr:col>24</xdr:col>
      <xdr:colOff>114300</xdr:colOff>
      <xdr:row>96</xdr:row>
      <xdr:rowOff>30776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8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123503</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3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87598</xdr:rowOff>
    </xdr:from>
    <xdr:to>
      <xdr:col>20</xdr:col>
      <xdr:colOff>38100</xdr:colOff>
      <xdr:row>97</xdr:row>
      <xdr:rowOff>17748</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4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8875</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87254</xdr:rowOff>
    </xdr:from>
    <xdr:to>
      <xdr:col>15</xdr:col>
      <xdr:colOff>101600</xdr:colOff>
      <xdr:row>97</xdr:row>
      <xdr:rowOff>17404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4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8531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3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101436</xdr:rowOff>
    </xdr:from>
    <xdr:to>
      <xdr:col>10</xdr:col>
      <xdr:colOff>165100</xdr:colOff>
      <xdr:row>97</xdr:row>
      <xdr:rowOff>31586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22713</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122907</xdr:rowOff>
    </xdr:from>
    <xdr:to>
      <xdr:col>6</xdr:col>
      <xdr:colOff>38100</xdr:colOff>
      <xdr:row>97</xdr:row>
      <xdr:rowOff>53057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8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44184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7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136957</xdr:rowOff>
    </xdr:from>
    <xdr:to>
      <xdr:col>55</xdr:col>
      <xdr:colOff>0</xdr:colOff>
      <xdr:row>38</xdr:row>
      <xdr:rowOff>137414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65205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137414</xdr:rowOff>
    </xdr:from>
    <xdr:to>
      <xdr:col>50</xdr:col>
      <xdr:colOff>114300</xdr:colOff>
      <xdr:row>38</xdr:row>
      <xdr:rowOff>137414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137414</xdr:rowOff>
    </xdr:from>
    <xdr:to>
      <xdr:col>45</xdr:col>
      <xdr:colOff>177800</xdr:colOff>
      <xdr:row>38</xdr:row>
      <xdr:rowOff>137414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137414</xdr:rowOff>
    </xdr:from>
    <xdr:to>
      <xdr:col>41</xdr:col>
      <xdr:colOff>50800</xdr:colOff>
      <xdr:row>38</xdr:row>
      <xdr:rowOff>137414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2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1084</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86614</xdr:rowOff>
    </xdr:from>
    <xdr:to>
      <xdr:col>50</xdr:col>
      <xdr:colOff>165100</xdr:colOff>
      <xdr:row>39</xdr:row>
      <xdr:rowOff>16764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7891</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86614</xdr:rowOff>
    </xdr:from>
    <xdr:to>
      <xdr:col>46</xdr:col>
      <xdr:colOff>38100</xdr:colOff>
      <xdr:row>39</xdr:row>
      <xdr:rowOff>16764</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7891</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86614</xdr:rowOff>
    </xdr:from>
    <xdr:to>
      <xdr:col>41</xdr:col>
      <xdr:colOff>101600</xdr:colOff>
      <xdr:row>39</xdr:row>
      <xdr:rowOff>16764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7891</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86614</xdr:rowOff>
    </xdr:from>
    <xdr:to>
      <xdr:col>36</xdr:col>
      <xdr:colOff>165100</xdr:colOff>
      <xdr:row>39</xdr:row>
      <xdr:rowOff>16764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7891</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44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19191</xdr:rowOff>
    </xdr:from>
    <xdr:to>
      <xdr:col>55</xdr:col>
      <xdr:colOff>0</xdr:colOff>
      <xdr:row>56</xdr:row>
      <xdr:rowOff>147367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448941"/>
          <a:ext cx="838200" cy="29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122114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5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89952</xdr:rowOff>
    </xdr:from>
    <xdr:to>
      <xdr:col>50</xdr:col>
      <xdr:colOff>114300</xdr:colOff>
      <xdr:row>56</xdr:row>
      <xdr:rowOff>147367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519702"/>
          <a:ext cx="889000" cy="228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89952</xdr:rowOff>
    </xdr:from>
    <xdr:to>
      <xdr:col>45</xdr:col>
      <xdr:colOff>177800</xdr:colOff>
      <xdr:row>56</xdr:row>
      <xdr:rowOff>103774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519702"/>
          <a:ext cx="889000" cy="18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69627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67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103774</xdr:rowOff>
    </xdr:from>
    <xdr:to>
      <xdr:col>41</xdr:col>
      <xdr:colOff>50800</xdr:colOff>
      <xdr:row>56</xdr:row>
      <xdr:rowOff>149402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04974"/>
          <a:ext cx="8890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139841</xdr:rowOff>
    </xdr:from>
    <xdr:to>
      <xdr:col>55</xdr:col>
      <xdr:colOff>50800</xdr:colOff>
      <xdr:row>55</xdr:row>
      <xdr:rowOff>69991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39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162718</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24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96567</xdr:rowOff>
    </xdr:from>
    <xdr:to>
      <xdr:col>50</xdr:col>
      <xdr:colOff>165100</xdr:colOff>
      <xdr:row>57</xdr:row>
      <xdr:rowOff>26717</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9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17844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79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39152</xdr:rowOff>
    </xdr:from>
    <xdr:to>
      <xdr:col>46</xdr:col>
      <xdr:colOff>38100</xdr:colOff>
      <xdr:row>55</xdr:row>
      <xdr:rowOff>140752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46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157279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24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52974</xdr:rowOff>
    </xdr:from>
    <xdr:to>
      <xdr:col>41</xdr:col>
      <xdr:colOff>101600</xdr:colOff>
      <xdr:row>56</xdr:row>
      <xdr:rowOff>154574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5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145701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4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98602</xdr:rowOff>
    </xdr:from>
    <xdr:to>
      <xdr:col>36</xdr:col>
      <xdr:colOff>165100</xdr:colOff>
      <xdr:row>57</xdr:row>
      <xdr:rowOff>28752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9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19879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9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26415</xdr:rowOff>
    </xdr:from>
    <xdr:to>
      <xdr:col>55</xdr:col>
      <xdr:colOff>0</xdr:colOff>
      <xdr:row>77</xdr:row>
      <xdr:rowOff>109643</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2542265"/>
          <a:ext cx="838200" cy="76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109643</xdr:rowOff>
    </xdr:from>
    <xdr:to>
      <xdr:col>50</xdr:col>
      <xdr:colOff>114300</xdr:colOff>
      <xdr:row>77</xdr:row>
      <xdr:rowOff>160072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311293"/>
          <a:ext cx="889000" cy="5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121914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8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160072</xdr:rowOff>
    </xdr:from>
    <xdr:to>
      <xdr:col>45</xdr:col>
      <xdr:colOff>177800</xdr:colOff>
      <xdr:row>78</xdr:row>
      <xdr:rowOff>446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361722"/>
          <a:ext cx="889000" cy="1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125801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140861</xdr:rowOff>
    </xdr:from>
    <xdr:to>
      <xdr:col>41</xdr:col>
      <xdr:colOff>50800</xdr:colOff>
      <xdr:row>78</xdr:row>
      <xdr:rowOff>446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342511"/>
          <a:ext cx="889000" cy="3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125930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8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120535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297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147065</xdr:rowOff>
    </xdr:from>
    <xdr:to>
      <xdr:col>55</xdr:col>
      <xdr:colOff>50800</xdr:colOff>
      <xdr:row>73</xdr:row>
      <xdr:rowOff>77215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49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169942</xdr:rowOff>
    </xdr:from>
    <xdr:ext cx="599010"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34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58843</xdr:rowOff>
    </xdr:from>
    <xdr:to>
      <xdr:col>50</xdr:col>
      <xdr:colOff>165100</xdr:colOff>
      <xdr:row>77</xdr:row>
      <xdr:rowOff>160443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6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151570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5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109272</xdr:rowOff>
    </xdr:from>
    <xdr:to>
      <xdr:col>46</xdr:col>
      <xdr:colOff>38100</xdr:colOff>
      <xdr:row>78</xdr:row>
      <xdr:rowOff>39422</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1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30549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0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121096</xdr:rowOff>
    </xdr:from>
    <xdr:to>
      <xdr:col>41</xdr:col>
      <xdr:colOff>101600</xdr:colOff>
      <xdr:row>78</xdr:row>
      <xdr:rowOff>51246</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3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42373</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4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90061</xdr:rowOff>
    </xdr:from>
    <xdr:to>
      <xdr:col>36</xdr:col>
      <xdr:colOff>165100</xdr:colOff>
      <xdr:row>78</xdr:row>
      <xdr:rowOff>20211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2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11338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38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28344</xdr:rowOff>
    </xdr:from>
    <xdr:to>
      <xdr:col>55</xdr:col>
      <xdr:colOff>0</xdr:colOff>
      <xdr:row>96</xdr:row>
      <xdr:rowOff>128462</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9639300" y="16316094"/>
          <a:ext cx="838200" cy="27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80305</xdr:rowOff>
    </xdr:from>
    <xdr:to>
      <xdr:col>50</xdr:col>
      <xdr:colOff>114300</xdr:colOff>
      <xdr:row>95</xdr:row>
      <xdr:rowOff>28344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025155"/>
          <a:ext cx="889000" cy="29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75274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165678</xdr:rowOff>
    </xdr:from>
    <xdr:to>
      <xdr:col>45</xdr:col>
      <xdr:colOff>177800</xdr:colOff>
      <xdr:row>93</xdr:row>
      <xdr:rowOff>80305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5767628"/>
          <a:ext cx="889000" cy="25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165678</xdr:rowOff>
    </xdr:from>
    <xdr:to>
      <xdr:col>41</xdr:col>
      <xdr:colOff>50800</xdr:colOff>
      <xdr:row>94</xdr:row>
      <xdr:rowOff>42866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6972300" y="15767628"/>
          <a:ext cx="889000" cy="391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77662</xdr:rowOff>
    </xdr:from>
    <xdr:to>
      <xdr:col>55</xdr:col>
      <xdr:colOff>50800</xdr:colOff>
      <xdr:row>97</xdr:row>
      <xdr:rowOff>7812</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53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56089</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515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148994</xdr:rowOff>
    </xdr:from>
    <xdr:to>
      <xdr:col>50</xdr:col>
      <xdr:colOff>165100</xdr:colOff>
      <xdr:row>95</xdr:row>
      <xdr:rowOff>79144</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26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95671</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39795" y="1604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29505</xdr:rowOff>
    </xdr:from>
    <xdr:to>
      <xdr:col>46</xdr:col>
      <xdr:colOff>38100</xdr:colOff>
      <xdr:row>93</xdr:row>
      <xdr:rowOff>131105</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5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147632</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574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114878</xdr:rowOff>
    </xdr:from>
    <xdr:to>
      <xdr:col>41</xdr:col>
      <xdr:colOff>101600</xdr:colOff>
      <xdr:row>92</xdr:row>
      <xdr:rowOff>45028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571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61555</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549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163516</xdr:rowOff>
    </xdr:from>
    <xdr:to>
      <xdr:col>36</xdr:col>
      <xdr:colOff>165100</xdr:colOff>
      <xdr:row>94</xdr:row>
      <xdr:rowOff>93666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10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110193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588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118760</xdr:rowOff>
    </xdr:from>
    <xdr:to>
      <xdr:col>85</xdr:col>
      <xdr:colOff>127000</xdr:colOff>
      <xdr:row>37</xdr:row>
      <xdr:rowOff>159671</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462410"/>
          <a:ext cx="838200" cy="4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159671</xdr:rowOff>
    </xdr:from>
    <xdr:to>
      <xdr:col>81</xdr:col>
      <xdr:colOff>50800</xdr:colOff>
      <xdr:row>37</xdr:row>
      <xdr:rowOff>161170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03321"/>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159753</xdr:rowOff>
    </xdr:from>
    <xdr:to>
      <xdr:col>76</xdr:col>
      <xdr:colOff>114300</xdr:colOff>
      <xdr:row>37</xdr:row>
      <xdr:rowOff>161170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503403"/>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159753</xdr:rowOff>
    </xdr:from>
    <xdr:to>
      <xdr:col>71</xdr:col>
      <xdr:colOff>177800</xdr:colOff>
      <xdr:row>37</xdr:row>
      <xdr:rowOff>169441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2814300" y="6503403"/>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19209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19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8396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8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67960</xdr:rowOff>
    </xdr:from>
    <xdr:to>
      <xdr:col>85</xdr:col>
      <xdr:colOff>177800</xdr:colOff>
      <xdr:row>37</xdr:row>
      <xdr:rowOff>169560</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1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171422</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34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108870</xdr:rowOff>
    </xdr:from>
    <xdr:to>
      <xdr:col>81</xdr:col>
      <xdr:colOff>101600</xdr:colOff>
      <xdr:row>38</xdr:row>
      <xdr:rowOff>39021</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525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30148</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110370</xdr:rowOff>
    </xdr:from>
    <xdr:to>
      <xdr:col>76</xdr:col>
      <xdr:colOff>165100</xdr:colOff>
      <xdr:row>38</xdr:row>
      <xdr:rowOff>40520</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31647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108953</xdr:rowOff>
    </xdr:from>
    <xdr:to>
      <xdr:col>72</xdr:col>
      <xdr:colOff>38100</xdr:colOff>
      <xdr:row>38</xdr:row>
      <xdr:rowOff>39103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45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30230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545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118641</xdr:rowOff>
    </xdr:from>
    <xdr:to>
      <xdr:col>67</xdr:col>
      <xdr:colOff>101600</xdr:colOff>
      <xdr:row>38</xdr:row>
      <xdr:rowOff>48791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46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39918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55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86271</xdr:rowOff>
    </xdr:from>
    <xdr:to>
      <xdr:col>85</xdr:col>
      <xdr:colOff>127000</xdr:colOff>
      <xdr:row>55</xdr:row>
      <xdr:rowOff>127795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516021"/>
          <a:ext cx="838200" cy="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118885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548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127795</xdr:rowOff>
    </xdr:from>
    <xdr:to>
      <xdr:col>81</xdr:col>
      <xdr:colOff>50800</xdr:colOff>
      <xdr:row>56</xdr:row>
      <xdr:rowOff>78705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557545"/>
          <a:ext cx="889000" cy="122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70280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6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66836</xdr:rowOff>
    </xdr:from>
    <xdr:to>
      <xdr:col>76</xdr:col>
      <xdr:colOff>114300</xdr:colOff>
      <xdr:row>56</xdr:row>
      <xdr:rowOff>78705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668036"/>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66836</xdr:rowOff>
    </xdr:from>
    <xdr:to>
      <xdr:col>71</xdr:col>
      <xdr:colOff>177800</xdr:colOff>
      <xdr:row>56</xdr:row>
      <xdr:rowOff>117256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668036"/>
          <a:ext cx="889000" cy="5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35471</xdr:rowOff>
    </xdr:from>
    <xdr:to>
      <xdr:col>85</xdr:col>
      <xdr:colOff>177800</xdr:colOff>
      <xdr:row>55</xdr:row>
      <xdr:rowOff>137071</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46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58348</xdr:rowOff>
    </xdr:from>
    <xdr:ext cx="599010"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316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76995</xdr:rowOff>
    </xdr:from>
    <xdr:to>
      <xdr:col>81</xdr:col>
      <xdr:colOff>101600</xdr:colOff>
      <xdr:row>56</xdr:row>
      <xdr:rowOff>7145</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5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23672</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28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27905</xdr:rowOff>
    </xdr:from>
    <xdr:to>
      <xdr:col>76</xdr:col>
      <xdr:colOff>165100</xdr:colOff>
      <xdr:row>56</xdr:row>
      <xdr:rowOff>129505</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6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120632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72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16036</xdr:rowOff>
    </xdr:from>
    <xdr:to>
      <xdr:col>72</xdr:col>
      <xdr:colOff>38100</xdr:colOff>
      <xdr:row>56</xdr:row>
      <xdr:rowOff>117636</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61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108763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70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66456</xdr:rowOff>
    </xdr:from>
    <xdr:to>
      <xdr:col>67</xdr:col>
      <xdr:colOff>101600</xdr:colOff>
      <xdr:row>56</xdr:row>
      <xdr:rowOff>168056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66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159183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6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150096</xdr:rowOff>
    </xdr:from>
    <xdr:to>
      <xdr:col>85</xdr:col>
      <xdr:colOff>127000</xdr:colOff>
      <xdr:row>78</xdr:row>
      <xdr:rowOff>8643</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5481300" y="13351746"/>
          <a:ext cx="838200" cy="2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150096</xdr:rowOff>
    </xdr:from>
    <xdr:to>
      <xdr:col>81</xdr:col>
      <xdr:colOff>50800</xdr:colOff>
      <xdr:row>78</xdr:row>
      <xdr:rowOff>16497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351746"/>
          <a:ext cx="889000" cy="37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16497</xdr:rowOff>
    </xdr:from>
    <xdr:to>
      <xdr:col>76</xdr:col>
      <xdr:colOff>114300</xdr:colOff>
      <xdr:row>78</xdr:row>
      <xdr:rowOff>16948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flipV="1">
          <a:off x="13703300" y="13389597"/>
          <a:ext cx="889000" cy="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147399</xdr:rowOff>
    </xdr:from>
    <xdr:to>
      <xdr:col>71</xdr:col>
      <xdr:colOff>177800</xdr:colOff>
      <xdr:row>78</xdr:row>
      <xdr:rowOff>16948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349049"/>
          <a:ext cx="889000" cy="4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20517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05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129293</xdr:rowOff>
    </xdr:from>
    <xdr:to>
      <xdr:col>85</xdr:col>
      <xdr:colOff>177800</xdr:colOff>
      <xdr:row>78</xdr:row>
      <xdr:rowOff>59443</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3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44220</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4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99296</xdr:rowOff>
    </xdr:from>
    <xdr:to>
      <xdr:col>81</xdr:col>
      <xdr:colOff>101600</xdr:colOff>
      <xdr:row>78</xdr:row>
      <xdr:rowOff>29446</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0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20573</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39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137147</xdr:rowOff>
    </xdr:from>
    <xdr:to>
      <xdr:col>76</xdr:col>
      <xdr:colOff>165100</xdr:colOff>
      <xdr:row>78</xdr:row>
      <xdr:rowOff>67297</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3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58424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31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137598</xdr:rowOff>
    </xdr:from>
    <xdr:to>
      <xdr:col>72</xdr:col>
      <xdr:colOff>38100</xdr:colOff>
      <xdr:row>78</xdr:row>
      <xdr:rowOff>67748</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58875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3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96599</xdr:rowOff>
    </xdr:from>
    <xdr:to>
      <xdr:col>67</xdr:col>
      <xdr:colOff>101600</xdr:colOff>
      <xdr:row>78</xdr:row>
      <xdr:rowOff>26749</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17876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3390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25400</xdr:rowOff>
    </xdr:from>
    <xdr:to>
      <xdr:col>85</xdr:col>
      <xdr:colOff>127000</xdr:colOff>
      <xdr:row>98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5481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47986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5992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19314</xdr:rowOff>
    </xdr:from>
    <xdr:to>
      <xdr:col>81</xdr:col>
      <xdr:colOff>50800</xdr:colOff>
      <xdr:row>98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4592300" y="16821414"/>
          <a:ext cx="889000" cy="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141453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591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13399</xdr:rowOff>
    </xdr:from>
    <xdr:to>
      <xdr:col>76</xdr:col>
      <xdr:colOff>114300</xdr:colOff>
      <xdr:row>98</xdr:row>
      <xdr:rowOff>19314</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3703300" y="16815499"/>
          <a:ext cx="889000" cy="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132743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590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13399</xdr:rowOff>
    </xdr:from>
    <xdr:to>
      <xdr:col>71</xdr:col>
      <xdr:colOff>177800</xdr:colOff>
      <xdr:row>98</xdr:row>
      <xdr:rowOff>13729</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815499"/>
          <a:ext cx="889000" cy="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155878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592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9568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595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146050</xdr:rowOff>
    </xdr:from>
    <xdr:to>
      <xdr:col>85</xdr:col>
      <xdr:colOff>177800</xdr:colOff>
      <xdr:row>98</xdr:row>
      <xdr:rowOff>76200</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60977</xdr:rowOff>
    </xdr:from>
    <xdr:ext cx="249299"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669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146050</xdr:rowOff>
    </xdr:from>
    <xdr:to>
      <xdr:col>81</xdr:col>
      <xdr:colOff>101600</xdr:colOff>
      <xdr:row>98</xdr:row>
      <xdr:rowOff>76200</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98</xdr:row>
      <xdr:rowOff>67327</xdr:rowOff>
    </xdr:from>
    <xdr:ext cx="249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356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139964</xdr:rowOff>
    </xdr:from>
    <xdr:to>
      <xdr:col>76</xdr:col>
      <xdr:colOff>165100</xdr:colOff>
      <xdr:row>98</xdr:row>
      <xdr:rowOff>70114</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77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61241</xdr:rowOff>
    </xdr:from>
    <xdr:ext cx="469744"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57428" y="1686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134049</xdr:rowOff>
    </xdr:from>
    <xdr:to>
      <xdr:col>72</xdr:col>
      <xdr:colOff>38100</xdr:colOff>
      <xdr:row>98</xdr:row>
      <xdr:rowOff>64199</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7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55326</xdr:rowOff>
    </xdr:from>
    <xdr:ext cx="469744"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68428" y="1685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134379</xdr:rowOff>
    </xdr:from>
    <xdr:to>
      <xdr:col>67</xdr:col>
      <xdr:colOff>101600</xdr:colOff>
      <xdr:row>98</xdr:row>
      <xdr:rowOff>64529</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76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55656</xdr:rowOff>
    </xdr:from>
    <xdr:ext cx="469744"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79428" y="16857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８５３，９７２円となっており、令和元年度より多少の減少はしているが、類似団体内では２番目に大きい金額である。これは、ふるさと応援寄附金基金の増加によるものである。農林水産業費は住民一人当たり１３８，８５８円となっており、令和元年度より増額している。これは、仮屋地区水産用冷凍庫整備事業補助金や仮屋地区海岸保全施設維持補修工事によるものである。商工費は住民一人当たり１０６，１３９円となっており、前年度より８４，１０２円増額している。これは新型コロナウイルス感染症対策事業の商品券の換金手数料が主な増加要因である。土木費は住民一人当たり７７，４５８円となっており、令和元年度より５９，３９８円減額している。これは、町道改良工事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独自及び単独の施策にかかる経費により、総じて類似団体と比較し経費が高い傾向にある。今後も人口減少が見込まれる中、健全な財政運営を続けるためにはも事務事業の見直し取捨選択や財源の確保が今後いっそう必要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については、２０９，１７１千円から１７２，５４５千円に減額している。比率については、５．６０％から４．８６％に減額しており、適正な範囲の３％から５％に収まっている。歳入歳出決算見込額を的確に把握し不用額分の補正減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いずれの年度及び会計においても黒字決算の状況である。</a:t>
          </a:r>
        </a:p>
        <a:p>
          <a:r>
            <a:rPr kumimoji="1" lang="ja-JP" altLang="en-US" sz="1400">
              <a:latin typeface="ＭＳ ゴシック" pitchFamily="49" charset="-128"/>
              <a:ea typeface="ＭＳ ゴシック" pitchFamily="49" charset="-128"/>
            </a:rPr>
            <a:t>　今度とも黒字決算となるよう健全経営に努める。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令和元年度に償還が完了している。</a:t>
          </a:r>
        </a:p>
        <a:p>
          <a:r>
            <a:rPr kumimoji="1" lang="ja-JP" altLang="en-US" sz="1400">
              <a:latin typeface="ＭＳ ゴシック" pitchFamily="49" charset="-128"/>
              <a:ea typeface="ＭＳ ゴシック" pitchFamily="49" charset="-128"/>
            </a:rPr>
            <a:t>　今後とも電源関係の交付金や公共施設整備基金等を活用し、新規の起債が必要とならないような財政運営に努める。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減債基金積立不足算定額については特にないので今後とも不足がでないように努める。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佐賀県玄海町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新規の起債や高額な債務負担行為も無く、将来負担額はほぼ横ばいである。</a:t>
          </a:r>
        </a:p>
        <a:p>
          <a:r>
            <a:rPr kumimoji="1" lang="ja-JP" altLang="en-US" sz="1400">
              <a:latin typeface="ＭＳ ゴシック" pitchFamily="49" charset="-128"/>
              <a:ea typeface="ＭＳ ゴシック" pitchFamily="49" charset="-128"/>
            </a:rPr>
            <a:t>　充当可能財源である基金の額については、令和元年度よりも多少減額している。</a:t>
          </a:r>
        </a:p>
        <a:p>
          <a:r>
            <a:rPr kumimoji="1" lang="ja-JP" altLang="en-US" sz="1400">
              <a:latin typeface="ＭＳ ゴシック" pitchFamily="49" charset="-128"/>
              <a:ea typeface="ＭＳ ゴシック" pitchFamily="49" charset="-128"/>
            </a:rPr>
            <a:t>　今後とも、将来世代への負担とならないような財政運営に努める。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佐賀県玄海町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財政調整基金に３１８百万円積み立てて、取崩は行わなかった。基金全体としては１，１７０百万円取り崩したが、ふるさと応援寄付金の増額により前年度より１，６４８百万円増となっている。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については、将来の財源不足へ対応するため、また、公共施設の長寿命化、地域振興や地域福祉の向上等を目的とする積立て、普通建設事業等へ活用するための取り崩しを行っている。今後の施設の大規模改修等歳出の増大に備えて積極的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公共施設整備基金：町内の公共施設を整備し、町民の福祉の向上を図る。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附金基金：ふるさと玄海町のまちづくりを応援するために贈られた寄附金を財源として、寄附者のまちづくりに対する意向を具体化することにより、多様な人々の参加による個性と活力のあるふるさと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電源立地地域対策交付金基金：公共用施設の整備を図り、企業導入及び産業の近代化を推進し、地域住民の福祉の向上を図る。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発電用施設周辺地域整備事業施設維持基金：発電用施設周辺地域整備法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昭和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条の規定に基づく交付金により整備された公共用施設の修繕その他の維持補修に充てる。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地域づくり基金：自ら考え、自ら行う地域づくりを推進する。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ふるさと応援寄付金の増額による。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ふるさと応援寄付金基金を積極的に活用していく。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電源立地地域対策交付金基金を有効的に活用し、一般財源の負担を減らしていく。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令和２年度末の基金残高は、４，０５０百万円となっており、前年度から３１８百万円の増加となっている。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積立のみで取崩が無かったため、微増となっている。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短期的には４５億円程度まで増額するものの、中長期的には（令和１０年度目途）には減少していく見込み。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突発的な災害への対応や、年度間の財源の不均衡の調整など健全な財政運営を図るため、一定基準を設けた上で計画的な運用を行っていく。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償還が完了したため、平成３０年度がら変動なしとなっている。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平成３０年度に償還が完了したので、今後は利子分のみ積み立てる予定。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5,397
35.92
9,552,049
9,348,788
172,545
3,552,772
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D00-00001E000000}"/>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D00-000020000000}"/>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D00-000021000000}"/>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D00-00002300000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D00-000024000000}"/>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D00-00002700000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D00-000028000000}"/>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D00-00002C000000}"/>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D00-00002D000000}"/>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D00-000038000000}"/>
            </a:ext>
          </a:extLst>
        </xdr:cNvPr>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D00-000039000000}"/>
            </a:ext>
          </a:extLst>
        </xdr:cNvPr>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D00-00003A000000}"/>
            </a:ext>
          </a:extLst>
        </xdr:cNvPr>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類似団体と比べ低い比率となっているが、比率は上昇傾向となっている。令和元年度にダム橋の建設が完了したことで比率は下がっているが、令和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年度はその分償却が始まったことで比率は上昇している。今後は公共施設等総合管理計画等に基づいた施設管理、更新に取り組んでいく。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206240" y="5377053"/>
          <a:ext cx="1270" cy="124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258945" y="6621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119245" y="661771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258945" y="515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119245" y="53770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258945" y="6123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157345" y="61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537585" y="60968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2867025" y="6064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196465" y="60234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525905" y="59803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47244</xdr:rowOff>
    </xdr:from>
    <xdr:to>
      <xdr:col>23</xdr:col>
      <xdr:colOff>136525</xdr:colOff>
      <xdr:row>30</xdr:row>
      <xdr:rowOff>148844</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157345" y="583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70121</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258945" y="5686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3537585" y="578548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98044</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3588385" y="5836285"/>
          <a:ext cx="61976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19177</xdr:rowOff>
    </xdr:from>
    <xdr:to>
      <xdr:col>15</xdr:col>
      <xdr:colOff>187325</xdr:colOff>
      <xdr:row>30</xdr:row>
      <xdr:rowOff>120777</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2867025" y="58027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69977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flipV="1">
          <a:off x="2917825" y="5836285"/>
          <a:ext cx="67056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171196</xdr:rowOff>
    </xdr:from>
    <xdr:to>
      <xdr:col>11</xdr:col>
      <xdr:colOff>187325</xdr:colOff>
      <xdr:row>30</xdr:row>
      <xdr:rowOff>101346</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196465" y="57871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50546</xdr:rowOff>
    </xdr:from>
    <xdr:to>
      <xdr:col>15</xdr:col>
      <xdr:colOff>136525</xdr:colOff>
      <xdr:row>30</xdr:row>
      <xdr:rowOff>69977</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247265" y="5834126"/>
          <a:ext cx="6705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158242</xdr:rowOff>
    </xdr:from>
    <xdr:to>
      <xdr:col>7</xdr:col>
      <xdr:colOff>187325</xdr:colOff>
      <xdr:row>30</xdr:row>
      <xdr:rowOff>88392</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525905" y="57741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37592</xdr:rowOff>
    </xdr:from>
    <xdr:to>
      <xdr:col>11</xdr:col>
      <xdr:colOff>136525</xdr:colOff>
      <xdr:row>30</xdr:row>
      <xdr:rowOff>50546</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a:off x="1576705" y="5821172"/>
          <a:ext cx="67056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66946</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395989" y="618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34561</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2738129" y="615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067569" y="6116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121810</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397009" y="607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395989" y="556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2738129" y="5585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117873</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067569" y="556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104919</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397009" y="5553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2292181" y="4507006"/>
          <a:ext cx="595928"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充当可能財源が将来負担額を上回っている為比率なしとなっている。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9486041" y="626227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3027660" y="5145223"/>
          <a:ext cx="1269" cy="1319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3080365" y="64684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2963525" y="64646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3080365" y="5478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3001625" y="55004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2359005" y="550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1688445" y="551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1017885" y="550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0347325" y="548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2587</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2185092" y="528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13999</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1527232" y="529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6083</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0856672" y="528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158821</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10186112" y="527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00000000-0008-0000-0D00-00009D000000}"/>
            </a:ext>
          </a:extLst>
        </xdr:cNvPr>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0000000-0008-0000-0D00-00009F000000}"/>
            </a:ext>
          </a:extLst>
        </xdr:cNvPr>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5,397
35.92
9,552,049
9,348,788
172,545
3,552,772
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086225" y="5600156"/>
          <a:ext cx="0" cy="1416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124960" y="702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020820" y="701638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124960" y="5379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020820" y="56001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124960" y="65325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03606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312160" y="64953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514600" y="64724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7399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65200" y="639408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79284</xdr:rowOff>
    </xdr:from>
    <xdr:to>
      <xdr:col>24</xdr:col>
      <xdr:colOff>114300</xdr:colOff>
      <xdr:row>38</xdr:row>
      <xdr:rowOff>9434</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036060" y="6281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102161</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124960" y="6137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44994</xdr:rowOff>
    </xdr:from>
    <xdr:to>
      <xdr:col>20</xdr:col>
      <xdr:colOff>38100</xdr:colOff>
      <xdr:row>37</xdr:row>
      <xdr:rowOff>146594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312160" y="62476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95794</xdr:rowOff>
    </xdr:from>
    <xdr:to>
      <xdr:col>24</xdr:col>
      <xdr:colOff>63500</xdr:colOff>
      <xdr:row>37</xdr:row>
      <xdr:rowOff>130084</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355340" y="6298474"/>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15603</xdr:rowOff>
    </xdr:from>
    <xdr:to>
      <xdr:col>15</xdr:col>
      <xdr:colOff>101600</xdr:colOff>
      <xdr:row>37</xdr:row>
      <xdr:rowOff>117203</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514600" y="621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66403</xdr:rowOff>
    </xdr:from>
    <xdr:to>
      <xdr:col>19</xdr:col>
      <xdr:colOff>177800</xdr:colOff>
      <xdr:row>37</xdr:row>
      <xdr:rowOff>95794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565400" y="6269083"/>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152763</xdr:rowOff>
    </xdr:from>
    <xdr:to>
      <xdr:col>10</xdr:col>
      <xdr:colOff>165100</xdr:colOff>
      <xdr:row>37</xdr:row>
      <xdr:rowOff>82913</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739900" y="61878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32113</xdr:rowOff>
    </xdr:from>
    <xdr:to>
      <xdr:col>15</xdr:col>
      <xdr:colOff>50800</xdr:colOff>
      <xdr:row>37</xdr:row>
      <xdr:rowOff>66403</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790700" y="6234793"/>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138067</xdr:rowOff>
    </xdr:from>
    <xdr:to>
      <xdr:col>6</xdr:col>
      <xdr:colOff>38100</xdr:colOff>
      <xdr:row>37</xdr:row>
      <xdr:rowOff>68217</xdr:rowOff>
    </xdr:to>
    <xdr:sp macro="" textlink="">
      <xdr:nvSpPr>
        <xdr:cNvPr id="82" name="楕円 81">
          <a:extLst>
            <a:ext uri="{FF2B5EF4-FFF2-40B4-BE49-F238E27FC236}">
              <a16:creationId xmlns:a16="http://schemas.microsoft.com/office/drawing/2014/main" id="{00000000-0008-0000-0E00-000052000000}"/>
            </a:ext>
          </a:extLst>
        </xdr:cNvPr>
        <xdr:cNvSpPr/>
      </xdr:nvSpPr>
      <xdr:spPr>
        <a:xfrm>
          <a:off x="965200" y="61731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17417</xdr:rowOff>
    </xdr:from>
    <xdr:to>
      <xdr:col>10</xdr:col>
      <xdr:colOff>114300</xdr:colOff>
      <xdr:row>37</xdr:row>
      <xdr:rowOff>32113</xdr:rowOff>
    </xdr:to>
    <xdr:cxnSp macro="">
      <xdr:nvCxnSpPr>
        <xdr:cNvPr id="83" name="直線コネクタ 82">
          <a:extLst>
            <a:ext uri="{FF2B5EF4-FFF2-40B4-BE49-F238E27FC236}">
              <a16:creationId xmlns:a16="http://schemas.microsoft.com/office/drawing/2014/main" id="{00000000-0008-0000-0E00-000053000000}"/>
            </a:ext>
          </a:extLst>
        </xdr:cNvPr>
        <xdr:cNvCxnSpPr/>
      </xdr:nvCxnSpPr>
      <xdr:spPr>
        <a:xfrm>
          <a:off x="1008380" y="6220097"/>
          <a:ext cx="7823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E00-000054000000}"/>
            </a:ext>
          </a:extLst>
        </xdr:cNvPr>
        <xdr:cNvSpPr txBox="1"/>
      </xdr:nvSpPr>
      <xdr:spPr>
        <a:xfrm>
          <a:off x="3170564" y="65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E00-000055000000}"/>
            </a:ext>
          </a:extLst>
        </xdr:cNvPr>
        <xdr:cNvSpPr txBox="1"/>
      </xdr:nvSpPr>
      <xdr:spPr>
        <a:xfrm>
          <a:off x="238570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E00-000056000000}"/>
            </a:ext>
          </a:extLst>
        </xdr:cNvPr>
        <xdr:cNvSpPr txBox="1"/>
      </xdr:nvSpPr>
      <xdr:spPr>
        <a:xfrm>
          <a:off x="161100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E00-000057000000}"/>
            </a:ext>
          </a:extLst>
        </xdr:cNvPr>
        <xdr:cNvSpPr txBox="1"/>
      </xdr:nvSpPr>
      <xdr:spPr>
        <a:xfrm>
          <a:off x="836304" y="648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163121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E00-000058000000}"/>
            </a:ext>
          </a:extLst>
        </xdr:cNvPr>
        <xdr:cNvSpPr txBox="1"/>
      </xdr:nvSpPr>
      <xdr:spPr>
        <a:xfrm>
          <a:off x="3170564" y="60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E00-000059000000}"/>
            </a:ext>
          </a:extLst>
        </xdr:cNvPr>
        <xdr:cNvSpPr txBox="1"/>
      </xdr:nvSpPr>
      <xdr:spPr>
        <a:xfrm>
          <a:off x="2385704" y="600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E00-00005A000000}"/>
            </a:ext>
          </a:extLst>
        </xdr:cNvPr>
        <xdr:cNvSpPr txBox="1"/>
      </xdr:nvSpPr>
      <xdr:spPr>
        <a:xfrm>
          <a:off x="1611004" y="5966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84744</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E00-00005B000000}"/>
            </a:ext>
          </a:extLst>
        </xdr:cNvPr>
        <xdr:cNvSpPr txBox="1"/>
      </xdr:nvSpPr>
      <xdr:spPr>
        <a:xfrm>
          <a:off x="836304" y="5952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E00-000069000000}"/>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E00-00006A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E00-00006B000000}"/>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E00-00006C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520976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E00-000072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00000000-0008-0000-0E00-000073000000}"/>
            </a:ext>
          </a:extLst>
        </xdr:cNvPr>
        <xdr:cNvCxnSpPr/>
      </xdr:nvCxnSpPr>
      <xdr:spPr>
        <a:xfrm flipV="1">
          <a:off x="9219565" y="5804319"/>
          <a:ext cx="0" cy="127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00000000-0008-0000-0E00-000074000000}"/>
            </a:ext>
          </a:extLst>
        </xdr:cNvPr>
        <xdr:cNvSpPr txBox="1"/>
      </xdr:nvSpPr>
      <xdr:spPr>
        <a:xfrm>
          <a:off x="9258300" y="708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00000000-0008-0000-0E00-000075000000}"/>
            </a:ext>
          </a:extLst>
        </xdr:cNvPr>
        <xdr:cNvCxnSpPr/>
      </xdr:nvCxnSpPr>
      <xdr:spPr>
        <a:xfrm>
          <a:off x="9154160" y="70783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00000000-0008-0000-0E00-000076000000}"/>
            </a:ext>
          </a:extLst>
        </xdr:cNvPr>
        <xdr:cNvSpPr txBox="1"/>
      </xdr:nvSpPr>
      <xdr:spPr>
        <a:xfrm>
          <a:off x="9258300" y="55833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00000000-0008-0000-0E00-000077000000}"/>
            </a:ext>
          </a:extLst>
        </xdr:cNvPr>
        <xdr:cNvCxnSpPr/>
      </xdr:nvCxnSpPr>
      <xdr:spPr>
        <a:xfrm>
          <a:off x="9154160" y="58043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111136</xdr:rowOff>
    </xdr:from>
    <xdr:ext cx="534377" cy="259045"/>
    <xdr:sp macro="" textlink="">
      <xdr:nvSpPr>
        <xdr:cNvPr id="120" name="【道路】&#10;一人当たり延長平均値テキスト">
          <a:extLst>
            <a:ext uri="{FF2B5EF4-FFF2-40B4-BE49-F238E27FC236}">
              <a16:creationId xmlns:a16="http://schemas.microsoft.com/office/drawing/2014/main" id="{00000000-0008-0000-0E00-000078000000}"/>
            </a:ext>
          </a:extLst>
        </xdr:cNvPr>
        <xdr:cNvSpPr txBox="1"/>
      </xdr:nvSpPr>
      <xdr:spPr>
        <a:xfrm>
          <a:off x="9258300" y="6816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192260" y="69614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445500" y="6955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670800" y="69408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873240" y="69590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6098540" y="6957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127577</xdr:rowOff>
    </xdr:from>
    <xdr:to>
      <xdr:col>55</xdr:col>
      <xdr:colOff>50800</xdr:colOff>
      <xdr:row>42</xdr:row>
      <xdr:rowOff>57727</xdr:rowOff>
    </xdr:to>
    <xdr:sp macro="" textlink="">
      <xdr:nvSpPr>
        <xdr:cNvPr id="131" name="楕円 130">
          <a:extLst>
            <a:ext uri="{FF2B5EF4-FFF2-40B4-BE49-F238E27FC236}">
              <a16:creationId xmlns:a16="http://schemas.microsoft.com/office/drawing/2014/main" id="{00000000-0008-0000-0E00-000083000000}"/>
            </a:ext>
          </a:extLst>
        </xdr:cNvPr>
        <xdr:cNvSpPr/>
      </xdr:nvSpPr>
      <xdr:spPr>
        <a:xfrm>
          <a:off x="9192260" y="70008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66685</xdr:rowOff>
    </xdr:from>
    <xdr:ext cx="534377" cy="259045"/>
    <xdr:sp macro="" textlink="">
      <xdr:nvSpPr>
        <xdr:cNvPr id="132" name="【道路】&#10;一人当たり延長該当値テキスト">
          <a:extLst>
            <a:ext uri="{FF2B5EF4-FFF2-40B4-BE49-F238E27FC236}">
              <a16:creationId xmlns:a16="http://schemas.microsoft.com/office/drawing/2014/main" id="{00000000-0008-0000-0E00-000084000000}"/>
            </a:ext>
          </a:extLst>
        </xdr:cNvPr>
        <xdr:cNvSpPr txBox="1"/>
      </xdr:nvSpPr>
      <xdr:spPr>
        <a:xfrm>
          <a:off x="9258300" y="693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128139</xdr:rowOff>
    </xdr:from>
    <xdr:to>
      <xdr:col>50</xdr:col>
      <xdr:colOff>165100</xdr:colOff>
      <xdr:row>42</xdr:row>
      <xdr:rowOff>58289</xdr:rowOff>
    </xdr:to>
    <xdr:sp macro="" textlink="">
      <xdr:nvSpPr>
        <xdr:cNvPr id="133" name="楕円 132">
          <a:extLst>
            <a:ext uri="{FF2B5EF4-FFF2-40B4-BE49-F238E27FC236}">
              <a16:creationId xmlns:a16="http://schemas.microsoft.com/office/drawing/2014/main" id="{00000000-0008-0000-0E00-000085000000}"/>
            </a:ext>
          </a:extLst>
        </xdr:cNvPr>
        <xdr:cNvSpPr/>
      </xdr:nvSpPr>
      <xdr:spPr>
        <a:xfrm>
          <a:off x="8445500" y="700137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6927</xdr:rowOff>
    </xdr:from>
    <xdr:to>
      <xdr:col>55</xdr:col>
      <xdr:colOff>0</xdr:colOff>
      <xdr:row>42</xdr:row>
      <xdr:rowOff>7489</xdr:rowOff>
    </xdr:to>
    <xdr:cxnSp macro="">
      <xdr:nvCxnSpPr>
        <xdr:cNvPr id="134" name="直線コネクタ 133">
          <a:extLst>
            <a:ext uri="{FF2B5EF4-FFF2-40B4-BE49-F238E27FC236}">
              <a16:creationId xmlns:a16="http://schemas.microsoft.com/office/drawing/2014/main" id="{00000000-0008-0000-0E00-000086000000}"/>
            </a:ext>
          </a:extLst>
        </xdr:cNvPr>
        <xdr:cNvCxnSpPr/>
      </xdr:nvCxnSpPr>
      <xdr:spPr>
        <a:xfrm flipV="1">
          <a:off x="8496300" y="7047807"/>
          <a:ext cx="723900" cy="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127734</xdr:rowOff>
    </xdr:from>
    <xdr:to>
      <xdr:col>46</xdr:col>
      <xdr:colOff>38100</xdr:colOff>
      <xdr:row>42</xdr:row>
      <xdr:rowOff>57884</xdr:rowOff>
    </xdr:to>
    <xdr:sp macro="" textlink="">
      <xdr:nvSpPr>
        <xdr:cNvPr id="135" name="楕円 134">
          <a:extLst>
            <a:ext uri="{FF2B5EF4-FFF2-40B4-BE49-F238E27FC236}">
              <a16:creationId xmlns:a16="http://schemas.microsoft.com/office/drawing/2014/main" id="{00000000-0008-0000-0E00-000087000000}"/>
            </a:ext>
          </a:extLst>
        </xdr:cNvPr>
        <xdr:cNvSpPr/>
      </xdr:nvSpPr>
      <xdr:spPr>
        <a:xfrm>
          <a:off x="7670800" y="70009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7084</xdr:rowOff>
    </xdr:from>
    <xdr:to>
      <xdr:col>50</xdr:col>
      <xdr:colOff>114300</xdr:colOff>
      <xdr:row>42</xdr:row>
      <xdr:rowOff>7489</xdr:rowOff>
    </xdr:to>
    <xdr:cxnSp macro="">
      <xdr:nvCxnSpPr>
        <xdr:cNvPr id="136" name="直線コネクタ 135">
          <a:extLst>
            <a:ext uri="{FF2B5EF4-FFF2-40B4-BE49-F238E27FC236}">
              <a16:creationId xmlns:a16="http://schemas.microsoft.com/office/drawing/2014/main" id="{00000000-0008-0000-0E00-000088000000}"/>
            </a:ext>
          </a:extLst>
        </xdr:cNvPr>
        <xdr:cNvCxnSpPr/>
      </xdr:nvCxnSpPr>
      <xdr:spPr>
        <a:xfrm>
          <a:off x="7713980" y="7047964"/>
          <a:ext cx="78232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128129</xdr:rowOff>
    </xdr:from>
    <xdr:to>
      <xdr:col>41</xdr:col>
      <xdr:colOff>101600</xdr:colOff>
      <xdr:row>42</xdr:row>
      <xdr:rowOff>58279</xdr:rowOff>
    </xdr:to>
    <xdr:sp macro="" textlink="">
      <xdr:nvSpPr>
        <xdr:cNvPr id="137" name="楕円 136">
          <a:extLst>
            <a:ext uri="{FF2B5EF4-FFF2-40B4-BE49-F238E27FC236}">
              <a16:creationId xmlns:a16="http://schemas.microsoft.com/office/drawing/2014/main" id="{00000000-0008-0000-0E00-000089000000}"/>
            </a:ext>
          </a:extLst>
        </xdr:cNvPr>
        <xdr:cNvSpPr/>
      </xdr:nvSpPr>
      <xdr:spPr>
        <a:xfrm>
          <a:off x="6873240" y="7001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7084</xdr:rowOff>
    </xdr:from>
    <xdr:to>
      <xdr:col>45</xdr:col>
      <xdr:colOff>177800</xdr:colOff>
      <xdr:row>42</xdr:row>
      <xdr:rowOff>7479</xdr:rowOff>
    </xdr:to>
    <xdr:cxnSp macro="">
      <xdr:nvCxnSpPr>
        <xdr:cNvPr id="138" name="直線コネクタ 137">
          <a:extLst>
            <a:ext uri="{FF2B5EF4-FFF2-40B4-BE49-F238E27FC236}">
              <a16:creationId xmlns:a16="http://schemas.microsoft.com/office/drawing/2014/main" id="{00000000-0008-0000-0E00-00008A000000}"/>
            </a:ext>
          </a:extLst>
        </xdr:cNvPr>
        <xdr:cNvCxnSpPr/>
      </xdr:nvCxnSpPr>
      <xdr:spPr>
        <a:xfrm flipV="1">
          <a:off x="6924040" y="7047964"/>
          <a:ext cx="789940" cy="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128744</xdr:rowOff>
    </xdr:from>
    <xdr:to>
      <xdr:col>36</xdr:col>
      <xdr:colOff>165100</xdr:colOff>
      <xdr:row>42</xdr:row>
      <xdr:rowOff>58894</xdr:rowOff>
    </xdr:to>
    <xdr:sp macro="" textlink="">
      <xdr:nvSpPr>
        <xdr:cNvPr id="139" name="楕円 138">
          <a:extLst>
            <a:ext uri="{FF2B5EF4-FFF2-40B4-BE49-F238E27FC236}">
              <a16:creationId xmlns:a16="http://schemas.microsoft.com/office/drawing/2014/main" id="{00000000-0008-0000-0E00-00008B000000}"/>
            </a:ext>
          </a:extLst>
        </xdr:cNvPr>
        <xdr:cNvSpPr/>
      </xdr:nvSpPr>
      <xdr:spPr>
        <a:xfrm>
          <a:off x="6098540" y="7001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7479</xdr:rowOff>
    </xdr:from>
    <xdr:to>
      <xdr:col>41</xdr:col>
      <xdr:colOff>50800</xdr:colOff>
      <xdr:row>42</xdr:row>
      <xdr:rowOff>8094</xdr:rowOff>
    </xdr:to>
    <xdr:cxnSp macro="">
      <xdr:nvCxnSpPr>
        <xdr:cNvPr id="140" name="直線コネクタ 139">
          <a:extLst>
            <a:ext uri="{FF2B5EF4-FFF2-40B4-BE49-F238E27FC236}">
              <a16:creationId xmlns:a16="http://schemas.microsoft.com/office/drawing/2014/main" id="{00000000-0008-0000-0E00-00008C000000}"/>
            </a:ext>
          </a:extLst>
        </xdr:cNvPr>
        <xdr:cNvCxnSpPr/>
      </xdr:nvCxnSpPr>
      <xdr:spPr>
        <a:xfrm flipV="1">
          <a:off x="6149340" y="7048359"/>
          <a:ext cx="774700" cy="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00000000-0008-0000-0E00-00008D000000}"/>
            </a:ext>
          </a:extLst>
        </xdr:cNvPr>
        <xdr:cNvSpPr txBox="1"/>
      </xdr:nvSpPr>
      <xdr:spPr>
        <a:xfrm>
          <a:off x="823927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00000000-0008-0000-0E00-00008E000000}"/>
            </a:ext>
          </a:extLst>
        </xdr:cNvPr>
        <xdr:cNvSpPr txBox="1"/>
      </xdr:nvSpPr>
      <xdr:spPr>
        <a:xfrm>
          <a:off x="7477271" y="671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00000000-0008-0000-0E00-00008F000000}"/>
            </a:ext>
          </a:extLst>
        </xdr:cNvPr>
        <xdr:cNvSpPr txBox="1"/>
      </xdr:nvSpPr>
      <xdr:spPr>
        <a:xfrm>
          <a:off x="6702571" y="673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00000000-0008-0000-0E00-000090000000}"/>
            </a:ext>
          </a:extLst>
        </xdr:cNvPr>
        <xdr:cNvSpPr txBox="1"/>
      </xdr:nvSpPr>
      <xdr:spPr>
        <a:xfrm>
          <a:off x="5905011" y="67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49416</xdr:rowOff>
    </xdr:from>
    <xdr:ext cx="534377" cy="259045"/>
    <xdr:sp macro="" textlink="">
      <xdr:nvSpPr>
        <xdr:cNvPr id="145" name="n_1mainValue【道路】&#10;一人当たり延長">
          <a:extLst>
            <a:ext uri="{FF2B5EF4-FFF2-40B4-BE49-F238E27FC236}">
              <a16:creationId xmlns:a16="http://schemas.microsoft.com/office/drawing/2014/main" id="{00000000-0008-0000-0E00-000091000000}"/>
            </a:ext>
          </a:extLst>
        </xdr:cNvPr>
        <xdr:cNvSpPr txBox="1"/>
      </xdr:nvSpPr>
      <xdr:spPr>
        <a:xfrm>
          <a:off x="8239271" y="709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49011</xdr:rowOff>
    </xdr:from>
    <xdr:ext cx="534377" cy="259045"/>
    <xdr:sp macro="" textlink="">
      <xdr:nvSpPr>
        <xdr:cNvPr id="146" name="n_2mainValue【道路】&#10;一人当たり延長">
          <a:extLst>
            <a:ext uri="{FF2B5EF4-FFF2-40B4-BE49-F238E27FC236}">
              <a16:creationId xmlns:a16="http://schemas.microsoft.com/office/drawing/2014/main" id="{00000000-0008-0000-0E00-000092000000}"/>
            </a:ext>
          </a:extLst>
        </xdr:cNvPr>
        <xdr:cNvSpPr txBox="1"/>
      </xdr:nvSpPr>
      <xdr:spPr>
        <a:xfrm>
          <a:off x="7477271" y="708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49406</xdr:rowOff>
    </xdr:from>
    <xdr:ext cx="534377" cy="259045"/>
    <xdr:sp macro="" textlink="">
      <xdr:nvSpPr>
        <xdr:cNvPr id="147" name="n_3mainValue【道路】&#10;一人当たり延長">
          <a:extLst>
            <a:ext uri="{FF2B5EF4-FFF2-40B4-BE49-F238E27FC236}">
              <a16:creationId xmlns:a16="http://schemas.microsoft.com/office/drawing/2014/main" id="{00000000-0008-0000-0E00-000093000000}"/>
            </a:ext>
          </a:extLst>
        </xdr:cNvPr>
        <xdr:cNvSpPr txBox="1"/>
      </xdr:nvSpPr>
      <xdr:spPr>
        <a:xfrm>
          <a:off x="6702571" y="709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50021</xdr:rowOff>
    </xdr:from>
    <xdr:ext cx="534377" cy="259045"/>
    <xdr:sp macro="" textlink="">
      <xdr:nvSpPr>
        <xdr:cNvPr id="148" name="n_4mainValue【道路】&#10;一人当たり延長">
          <a:extLst>
            <a:ext uri="{FF2B5EF4-FFF2-40B4-BE49-F238E27FC236}">
              <a16:creationId xmlns:a16="http://schemas.microsoft.com/office/drawing/2014/main" id="{00000000-0008-0000-0E00-000094000000}"/>
            </a:ext>
          </a:extLst>
        </xdr:cNvPr>
        <xdr:cNvSpPr txBox="1"/>
      </xdr:nvSpPr>
      <xdr:spPr>
        <a:xfrm>
          <a:off x="5905011" y="709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E00-0000A7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086225" y="931164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124960" y="107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020820" y="107828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124960" y="90906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020820" y="931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12496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03606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312160" y="10130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5146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739900" y="10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965200" y="100440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48804</xdr:rowOff>
    </xdr:from>
    <xdr:to>
      <xdr:col>24</xdr:col>
      <xdr:colOff>114300</xdr:colOff>
      <xdr:row>57</xdr:row>
      <xdr:rowOff>150404</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036060" y="960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71681</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124960" y="945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29210</xdr:rowOff>
    </xdr:from>
    <xdr:to>
      <xdr:col>20</xdr:col>
      <xdr:colOff>38100</xdr:colOff>
      <xdr:row>57</xdr:row>
      <xdr:rowOff>130810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312160" y="95846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80010</xdr:rowOff>
    </xdr:from>
    <xdr:to>
      <xdr:col>24</xdr:col>
      <xdr:colOff>63500</xdr:colOff>
      <xdr:row>57</xdr:row>
      <xdr:rowOff>99604</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355340" y="9635490"/>
          <a:ext cx="7315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79828</xdr:rowOff>
    </xdr:from>
    <xdr:to>
      <xdr:col>15</xdr:col>
      <xdr:colOff>101600</xdr:colOff>
      <xdr:row>60</xdr:row>
      <xdr:rowOff>9978</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514600" y="99705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80010</xdr:rowOff>
    </xdr:from>
    <xdr:to>
      <xdr:col>19</xdr:col>
      <xdr:colOff>177800</xdr:colOff>
      <xdr:row>59</xdr:row>
      <xdr:rowOff>130628</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2565400" y="9635490"/>
          <a:ext cx="789940" cy="38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73297</xdr:rowOff>
    </xdr:from>
    <xdr:to>
      <xdr:col>10</xdr:col>
      <xdr:colOff>165100</xdr:colOff>
      <xdr:row>60</xdr:row>
      <xdr:rowOff>3447</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739900" y="9964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124097</xdr:rowOff>
    </xdr:from>
    <xdr:to>
      <xdr:col>15</xdr:col>
      <xdr:colOff>50800</xdr:colOff>
      <xdr:row>59</xdr:row>
      <xdr:rowOff>130628</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790700" y="10014857"/>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55335</xdr:rowOff>
    </xdr:from>
    <xdr:to>
      <xdr:col>6</xdr:col>
      <xdr:colOff>38100</xdr:colOff>
      <xdr:row>59</xdr:row>
      <xdr:rowOff>156935</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965200" y="99460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106135</xdr:rowOff>
    </xdr:from>
    <xdr:to>
      <xdr:col>10</xdr:col>
      <xdr:colOff>114300</xdr:colOff>
      <xdr:row>59</xdr:row>
      <xdr:rowOff>124097</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08380" y="9996895"/>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17056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130101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385704" y="1018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115405</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611004" y="10173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74584</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836304" y="1013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147337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170564" y="936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26505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385704" y="9749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19974</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611004" y="974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2012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836304" y="972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00000000-0008-0000-0E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flipV="1">
          <a:off x="9219565" y="9291148"/>
          <a:ext cx="0" cy="1508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00000000-0008-0000-0E00-0000E8000000}"/>
            </a:ext>
          </a:extLst>
        </xdr:cNvPr>
        <xdr:cNvSpPr txBox="1"/>
      </xdr:nvSpPr>
      <xdr:spPr>
        <a:xfrm>
          <a:off x="9258300" y="108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9154160" y="107997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00000000-0008-0000-0E00-0000EA000000}"/>
            </a:ext>
          </a:extLst>
        </xdr:cNvPr>
        <xdr:cNvSpPr txBox="1"/>
      </xdr:nvSpPr>
      <xdr:spPr>
        <a:xfrm>
          <a:off x="9258300" y="90701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a:off x="9154160" y="9291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00000000-0008-0000-0E00-0000EC000000}"/>
            </a:ext>
          </a:extLst>
        </xdr:cNvPr>
        <xdr:cNvSpPr txBox="1"/>
      </xdr:nvSpPr>
      <xdr:spPr>
        <a:xfrm>
          <a:off x="9258300" y="10453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192260" y="105985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445500" y="1057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670800" y="105824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873240" y="10616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41" name="フローチャート: 判断 240">
          <a:extLst>
            <a:ext uri="{FF2B5EF4-FFF2-40B4-BE49-F238E27FC236}">
              <a16:creationId xmlns:a16="http://schemas.microsoft.com/office/drawing/2014/main" id="{00000000-0008-0000-0E00-0000F1000000}"/>
            </a:ext>
          </a:extLst>
        </xdr:cNvPr>
        <xdr:cNvSpPr/>
      </xdr:nvSpPr>
      <xdr:spPr>
        <a:xfrm>
          <a:off x="6098540" y="1062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47833</xdr:rowOff>
    </xdr:from>
    <xdr:to>
      <xdr:col>55</xdr:col>
      <xdr:colOff>50800</xdr:colOff>
      <xdr:row>63</xdr:row>
      <xdr:rowOff>149433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192260" y="106091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26260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00000000-0008-0000-0E00-0000F8000000}"/>
            </a:ext>
          </a:extLst>
        </xdr:cNvPr>
        <xdr:cNvSpPr txBox="1"/>
      </xdr:nvSpPr>
      <xdr:spPr>
        <a:xfrm>
          <a:off x="9258300" y="10587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53220</xdr:rowOff>
    </xdr:from>
    <xdr:to>
      <xdr:col>50</xdr:col>
      <xdr:colOff>165100</xdr:colOff>
      <xdr:row>63</xdr:row>
      <xdr:rowOff>154820</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445500" y="106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98633</xdr:rowOff>
    </xdr:from>
    <xdr:to>
      <xdr:col>55</xdr:col>
      <xdr:colOff>0</xdr:colOff>
      <xdr:row>63</xdr:row>
      <xdr:rowOff>104020</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8496300" y="10659953"/>
          <a:ext cx="723900" cy="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130051</xdr:rowOff>
    </xdr:from>
    <xdr:to>
      <xdr:col>46</xdr:col>
      <xdr:colOff>38100</xdr:colOff>
      <xdr:row>64</xdr:row>
      <xdr:rowOff>60201</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670800" y="106913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104020</xdr:rowOff>
    </xdr:from>
    <xdr:to>
      <xdr:col>50</xdr:col>
      <xdr:colOff>114300</xdr:colOff>
      <xdr:row>64</xdr:row>
      <xdr:rowOff>9401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713980" y="10665340"/>
          <a:ext cx="782320" cy="7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132644</xdr:rowOff>
    </xdr:from>
    <xdr:to>
      <xdr:col>41</xdr:col>
      <xdr:colOff>101600</xdr:colOff>
      <xdr:row>64</xdr:row>
      <xdr:rowOff>62794</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873240" y="106939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9401</xdr:rowOff>
    </xdr:from>
    <xdr:to>
      <xdr:col>45</xdr:col>
      <xdr:colOff>177800</xdr:colOff>
      <xdr:row>64</xdr:row>
      <xdr:rowOff>11994</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flipV="1">
          <a:off x="6924040" y="10738361"/>
          <a:ext cx="789940" cy="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135014</xdr:rowOff>
    </xdr:from>
    <xdr:to>
      <xdr:col>36</xdr:col>
      <xdr:colOff>165100</xdr:colOff>
      <xdr:row>64</xdr:row>
      <xdr:rowOff>65164</xdr:rowOff>
    </xdr:to>
    <xdr:sp macro="" textlink="">
      <xdr:nvSpPr>
        <xdr:cNvPr id="255" name="楕円 254">
          <a:extLst>
            <a:ext uri="{FF2B5EF4-FFF2-40B4-BE49-F238E27FC236}">
              <a16:creationId xmlns:a16="http://schemas.microsoft.com/office/drawing/2014/main" id="{00000000-0008-0000-0E00-0000FF000000}"/>
            </a:ext>
          </a:extLst>
        </xdr:cNvPr>
        <xdr:cNvSpPr/>
      </xdr:nvSpPr>
      <xdr:spPr>
        <a:xfrm>
          <a:off x="6098540" y="106963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11994</xdr:rowOff>
    </xdr:from>
    <xdr:to>
      <xdr:col>41</xdr:col>
      <xdr:colOff>50800</xdr:colOff>
      <xdr:row>64</xdr:row>
      <xdr:rowOff>14364</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flipV="1">
          <a:off x="6149340" y="10740954"/>
          <a:ext cx="774700" cy="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214575" y="1036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444955" y="1036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0255" y="1039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5872695" y="1040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145947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214575" y="1070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51328</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444955" y="1078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53921</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0255" y="1078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56291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00000000-0008-0000-0E00-000008010000}"/>
            </a:ext>
          </a:extLst>
        </xdr:cNvPr>
        <xdr:cNvSpPr txBox="1"/>
      </xdr:nvSpPr>
      <xdr:spPr>
        <a:xfrm>
          <a:off x="5872695" y="1078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E00-00001F010000}"/>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00000000-0008-0000-0E00-000021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4086225"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00000000-0008-0000-0E00-000023010000}"/>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93" name="【公営住宅】&#10;有形固定資産減価償却率最大値テキスト">
          <a:extLst>
            <a:ext uri="{FF2B5EF4-FFF2-40B4-BE49-F238E27FC236}">
              <a16:creationId xmlns:a16="http://schemas.microsoft.com/office/drawing/2014/main" id="{00000000-0008-0000-0E00-000025010000}"/>
            </a:ext>
          </a:extLst>
        </xdr:cNvPr>
        <xdr:cNvSpPr txBox="1"/>
      </xdr:nvSpPr>
      <xdr:spPr>
        <a:xfrm>
          <a:off x="412496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402082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34307</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00000000-0008-0000-0E00-000027010000}"/>
            </a:ext>
          </a:extLst>
        </xdr:cNvPr>
        <xdr:cNvSpPr txBox="1"/>
      </xdr:nvSpPr>
      <xdr:spPr>
        <a:xfrm>
          <a:off x="4124960" y="1394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403606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3312160" y="139667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251460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739900" y="139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300" name="フローチャート: 判断 299">
          <a:extLst>
            <a:ext uri="{FF2B5EF4-FFF2-40B4-BE49-F238E27FC236}">
              <a16:creationId xmlns:a16="http://schemas.microsoft.com/office/drawing/2014/main" id="{00000000-0008-0000-0E00-00002C010000}"/>
            </a:ext>
          </a:extLst>
        </xdr:cNvPr>
        <xdr:cNvSpPr/>
      </xdr:nvSpPr>
      <xdr:spPr>
        <a:xfrm>
          <a:off x="965200" y="139373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86905</xdr:rowOff>
    </xdr:from>
    <xdr:to>
      <xdr:col>24</xdr:col>
      <xdr:colOff>114300</xdr:colOff>
      <xdr:row>83</xdr:row>
      <xdr:rowOff>17055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4036060" y="13833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109782</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00000000-0008-0000-0E00-000033010000}"/>
            </a:ext>
          </a:extLst>
        </xdr:cNvPr>
        <xdr:cNvSpPr txBox="1"/>
      </xdr:nvSpPr>
      <xdr:spPr>
        <a:xfrm>
          <a:off x="4124960" y="13688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60779</xdr:rowOff>
    </xdr:from>
    <xdr:to>
      <xdr:col>20</xdr:col>
      <xdr:colOff>38100</xdr:colOff>
      <xdr:row>82</xdr:row>
      <xdr:rowOff>162379</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3312160" y="138072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111579</xdr:rowOff>
    </xdr:from>
    <xdr:to>
      <xdr:col>24</xdr:col>
      <xdr:colOff>63500</xdr:colOff>
      <xdr:row>82</xdr:row>
      <xdr:rowOff>137705</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3355340" y="13858059"/>
          <a:ext cx="7315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34652</xdr:rowOff>
    </xdr:from>
    <xdr:to>
      <xdr:col>15</xdr:col>
      <xdr:colOff>101600</xdr:colOff>
      <xdr:row>82</xdr:row>
      <xdr:rowOff>136252</xdr:rowOff>
    </xdr:to>
    <xdr:sp macro="" textlink="">
      <xdr:nvSpPr>
        <xdr:cNvPr id="310" name="楕円 309">
          <a:extLst>
            <a:ext uri="{FF2B5EF4-FFF2-40B4-BE49-F238E27FC236}">
              <a16:creationId xmlns:a16="http://schemas.microsoft.com/office/drawing/2014/main" id="{00000000-0008-0000-0E00-000036010000}"/>
            </a:ext>
          </a:extLst>
        </xdr:cNvPr>
        <xdr:cNvSpPr/>
      </xdr:nvSpPr>
      <xdr:spPr>
        <a:xfrm>
          <a:off x="2514600" y="1378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85452</xdr:rowOff>
    </xdr:from>
    <xdr:to>
      <xdr:col>19</xdr:col>
      <xdr:colOff>177800</xdr:colOff>
      <xdr:row>82</xdr:row>
      <xdr:rowOff>111579</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2565400" y="13831932"/>
          <a:ext cx="78994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19957</xdr:rowOff>
    </xdr:from>
    <xdr:to>
      <xdr:col>10</xdr:col>
      <xdr:colOff>165100</xdr:colOff>
      <xdr:row>82</xdr:row>
      <xdr:rowOff>121557</xdr:rowOff>
    </xdr:to>
    <xdr:sp macro="" textlink="">
      <xdr:nvSpPr>
        <xdr:cNvPr id="312" name="楕円 311">
          <a:extLst>
            <a:ext uri="{FF2B5EF4-FFF2-40B4-BE49-F238E27FC236}">
              <a16:creationId xmlns:a16="http://schemas.microsoft.com/office/drawing/2014/main" id="{00000000-0008-0000-0E00-000038010000}"/>
            </a:ext>
          </a:extLst>
        </xdr:cNvPr>
        <xdr:cNvSpPr/>
      </xdr:nvSpPr>
      <xdr:spPr>
        <a:xfrm>
          <a:off x="1739900" y="137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70757</xdr:rowOff>
    </xdr:from>
    <xdr:to>
      <xdr:col>15</xdr:col>
      <xdr:colOff>50800</xdr:colOff>
      <xdr:row>82</xdr:row>
      <xdr:rowOff>85452</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790700" y="13817237"/>
          <a:ext cx="7747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14" name="楕円 313">
          <a:extLst>
            <a:ext uri="{FF2B5EF4-FFF2-40B4-BE49-F238E27FC236}">
              <a16:creationId xmlns:a16="http://schemas.microsoft.com/office/drawing/2014/main" id="{00000000-0008-0000-0E00-00003A010000}"/>
            </a:ext>
          </a:extLst>
        </xdr:cNvPr>
        <xdr:cNvSpPr/>
      </xdr:nvSpPr>
      <xdr:spPr>
        <a:xfrm>
          <a:off x="965200" y="137680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70757</xdr:rowOff>
    </xdr:from>
    <xdr:to>
      <xdr:col>10</xdr:col>
      <xdr:colOff>114300</xdr:colOff>
      <xdr:row>82</xdr:row>
      <xdr:rowOff>72389</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flipV="1">
          <a:off x="1008380" y="13817237"/>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145341</xdr:rowOff>
    </xdr:from>
    <xdr:ext cx="405111" cy="259045"/>
    <xdr:sp macro="" textlink="">
      <xdr:nvSpPr>
        <xdr:cNvPr id="316" name="n_1aveValue【公営住宅】&#10;有形固定資産減価償却率">
          <a:extLst>
            <a:ext uri="{FF2B5EF4-FFF2-40B4-BE49-F238E27FC236}">
              <a16:creationId xmlns:a16="http://schemas.microsoft.com/office/drawing/2014/main" id="{00000000-0008-0000-0E00-00003C010000}"/>
            </a:ext>
          </a:extLst>
        </xdr:cNvPr>
        <xdr:cNvSpPr txBox="1"/>
      </xdr:nvSpPr>
      <xdr:spPr>
        <a:xfrm>
          <a:off x="3170564" y="14059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130646</xdr:rowOff>
    </xdr:from>
    <xdr:ext cx="405111" cy="259045"/>
    <xdr:sp macro="" textlink="">
      <xdr:nvSpPr>
        <xdr:cNvPr id="317" name="n_2aveValue【公営住宅】&#10;有形固定資産減価償却率">
          <a:extLst>
            <a:ext uri="{FF2B5EF4-FFF2-40B4-BE49-F238E27FC236}">
              <a16:creationId xmlns:a16="http://schemas.microsoft.com/office/drawing/2014/main" id="{00000000-0008-0000-0E00-00003D010000}"/>
            </a:ext>
          </a:extLst>
        </xdr:cNvPr>
        <xdr:cNvSpPr txBox="1"/>
      </xdr:nvSpPr>
      <xdr:spPr>
        <a:xfrm>
          <a:off x="2385704" y="1404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122482</xdr:rowOff>
    </xdr:from>
    <xdr:ext cx="405111" cy="259045"/>
    <xdr:sp macro="" textlink="">
      <xdr:nvSpPr>
        <xdr:cNvPr id="318" name="n_3aveValue【公営住宅】&#10;有形固定資産減価償却率">
          <a:extLst>
            <a:ext uri="{FF2B5EF4-FFF2-40B4-BE49-F238E27FC236}">
              <a16:creationId xmlns:a16="http://schemas.microsoft.com/office/drawing/2014/main" id="{00000000-0008-0000-0E00-00003E010000}"/>
            </a:ext>
          </a:extLst>
        </xdr:cNvPr>
        <xdr:cNvSpPr txBox="1"/>
      </xdr:nvSpPr>
      <xdr:spPr>
        <a:xfrm>
          <a:off x="1611004" y="1403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115950</xdr:rowOff>
    </xdr:from>
    <xdr:ext cx="405111" cy="259045"/>
    <xdr:sp macro="" textlink="">
      <xdr:nvSpPr>
        <xdr:cNvPr id="319" name="n_4aveValue【公営住宅】&#10;有形固定資産減価償却率">
          <a:extLst>
            <a:ext uri="{FF2B5EF4-FFF2-40B4-BE49-F238E27FC236}">
              <a16:creationId xmlns:a16="http://schemas.microsoft.com/office/drawing/2014/main" id="{00000000-0008-0000-0E00-00003F010000}"/>
            </a:ext>
          </a:extLst>
        </xdr:cNvPr>
        <xdr:cNvSpPr txBox="1"/>
      </xdr:nvSpPr>
      <xdr:spPr>
        <a:xfrm>
          <a:off x="836304" y="14030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7456</xdr:rowOff>
    </xdr:from>
    <xdr:ext cx="405111" cy="259045"/>
    <xdr:sp macro="" textlink="">
      <xdr:nvSpPr>
        <xdr:cNvPr id="320" name="n_1mainValue【公営住宅】&#10;有形固定資産減価償却率">
          <a:extLst>
            <a:ext uri="{FF2B5EF4-FFF2-40B4-BE49-F238E27FC236}">
              <a16:creationId xmlns:a16="http://schemas.microsoft.com/office/drawing/2014/main" id="{00000000-0008-0000-0E00-000040010000}"/>
            </a:ext>
          </a:extLst>
        </xdr:cNvPr>
        <xdr:cNvSpPr txBox="1"/>
      </xdr:nvSpPr>
      <xdr:spPr>
        <a:xfrm>
          <a:off x="317056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21" name="n_2mainValue【公営住宅】&#10;有形固定資産減価償却率">
          <a:extLst>
            <a:ext uri="{FF2B5EF4-FFF2-40B4-BE49-F238E27FC236}">
              <a16:creationId xmlns:a16="http://schemas.microsoft.com/office/drawing/2014/main" id="{00000000-0008-0000-0E00-000041010000}"/>
            </a:ext>
          </a:extLst>
        </xdr:cNvPr>
        <xdr:cNvSpPr txBox="1"/>
      </xdr:nvSpPr>
      <xdr:spPr>
        <a:xfrm>
          <a:off x="2385704" y="1356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138084</xdr:rowOff>
    </xdr:from>
    <xdr:ext cx="405111" cy="259045"/>
    <xdr:sp macro="" textlink="">
      <xdr:nvSpPr>
        <xdr:cNvPr id="322" name="n_3mainValue【公営住宅】&#10;有形固定資産減価償却率">
          <a:extLst>
            <a:ext uri="{FF2B5EF4-FFF2-40B4-BE49-F238E27FC236}">
              <a16:creationId xmlns:a16="http://schemas.microsoft.com/office/drawing/2014/main" id="{00000000-0008-0000-0E00-000042010000}"/>
            </a:ext>
          </a:extLst>
        </xdr:cNvPr>
        <xdr:cNvSpPr txBox="1"/>
      </xdr:nvSpPr>
      <xdr:spPr>
        <a:xfrm>
          <a:off x="1611004" y="1354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323" name="n_4mainValue【公営住宅】&#10;有形固定資産減価償却率">
          <a:extLst>
            <a:ext uri="{FF2B5EF4-FFF2-40B4-BE49-F238E27FC236}">
              <a16:creationId xmlns:a16="http://schemas.microsoft.com/office/drawing/2014/main" id="{00000000-0008-0000-0E00-000043010000}"/>
            </a:ext>
          </a:extLst>
        </xdr:cNvPr>
        <xdr:cNvSpPr txBox="1"/>
      </xdr:nvSpPr>
      <xdr:spPr>
        <a:xfrm>
          <a:off x="836304" y="1355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5364041" y="136461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364041" y="132727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00000000-0008-0000-0E00-00005A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9219565" y="13211251"/>
          <a:ext cx="0" cy="1312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48" name="【公営住宅】&#10;一人当たり面積最小値テキスト">
          <a:extLst>
            <a:ext uri="{FF2B5EF4-FFF2-40B4-BE49-F238E27FC236}">
              <a16:creationId xmlns:a16="http://schemas.microsoft.com/office/drawing/2014/main" id="{00000000-0008-0000-0E00-00005C010000}"/>
            </a:ext>
          </a:extLst>
        </xdr:cNvPr>
        <xdr:cNvSpPr txBox="1"/>
      </xdr:nvSpPr>
      <xdr:spPr>
        <a:xfrm>
          <a:off x="9258300" y="1452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a:off x="9154160" y="145241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50" name="【公営住宅】&#10;一人当たり面積最大値テキスト">
          <a:extLst>
            <a:ext uri="{FF2B5EF4-FFF2-40B4-BE49-F238E27FC236}">
              <a16:creationId xmlns:a16="http://schemas.microsoft.com/office/drawing/2014/main" id="{00000000-0008-0000-0E00-00005E010000}"/>
            </a:ext>
          </a:extLst>
        </xdr:cNvPr>
        <xdr:cNvSpPr txBox="1"/>
      </xdr:nvSpPr>
      <xdr:spPr>
        <a:xfrm>
          <a:off x="9258300" y="1299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a:off x="9154160" y="13211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52" name="【公営住宅】&#10;一人当たり面積平均値テキスト">
          <a:extLst>
            <a:ext uri="{FF2B5EF4-FFF2-40B4-BE49-F238E27FC236}">
              <a16:creationId xmlns:a16="http://schemas.microsoft.com/office/drawing/2014/main" id="{00000000-0008-0000-0E00-000060010000}"/>
            </a:ext>
          </a:extLst>
        </xdr:cNvPr>
        <xdr:cNvSpPr txBox="1"/>
      </xdr:nvSpPr>
      <xdr:spPr>
        <a:xfrm>
          <a:off x="9258300" y="14127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192260" y="142720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445500" y="1426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670800" y="142591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87324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57" name="フローチャート: 判断 356">
          <a:extLst>
            <a:ext uri="{FF2B5EF4-FFF2-40B4-BE49-F238E27FC236}">
              <a16:creationId xmlns:a16="http://schemas.microsoft.com/office/drawing/2014/main" id="{00000000-0008-0000-0E00-000065010000}"/>
            </a:ext>
          </a:extLst>
        </xdr:cNvPr>
        <xdr:cNvSpPr/>
      </xdr:nvSpPr>
      <xdr:spPr>
        <a:xfrm>
          <a:off x="6098540" y="1429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E00-00006A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97332</xdr:rowOff>
    </xdr:from>
    <xdr:to>
      <xdr:col>55</xdr:col>
      <xdr:colOff>50800</xdr:colOff>
      <xdr:row>86</xdr:row>
      <xdr:rowOff>27482</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9192260" y="143467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75759</xdr:rowOff>
    </xdr:from>
    <xdr:ext cx="469744" cy="259045"/>
    <xdr:sp macro="" textlink="">
      <xdr:nvSpPr>
        <xdr:cNvPr id="364" name="【公営住宅】&#10;一人当たり面積該当値テキスト">
          <a:extLst>
            <a:ext uri="{FF2B5EF4-FFF2-40B4-BE49-F238E27FC236}">
              <a16:creationId xmlns:a16="http://schemas.microsoft.com/office/drawing/2014/main" id="{00000000-0008-0000-0E00-00006C010000}"/>
            </a:ext>
          </a:extLst>
        </xdr:cNvPr>
        <xdr:cNvSpPr txBox="1"/>
      </xdr:nvSpPr>
      <xdr:spPr>
        <a:xfrm>
          <a:off x="9258300" y="1432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99848</xdr:rowOff>
    </xdr:from>
    <xdr:to>
      <xdr:col>50</xdr:col>
      <xdr:colOff>165100</xdr:colOff>
      <xdr:row>86</xdr:row>
      <xdr:rowOff>29998</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8445500" y="14349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148132</xdr:rowOff>
    </xdr:from>
    <xdr:to>
      <xdr:col>55</xdr:col>
      <xdr:colOff>0</xdr:colOff>
      <xdr:row>85</xdr:row>
      <xdr:rowOff>150648</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8496300" y="14397532"/>
          <a:ext cx="723900" cy="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110516</xdr:rowOff>
    </xdr:from>
    <xdr:to>
      <xdr:col>46</xdr:col>
      <xdr:colOff>38100</xdr:colOff>
      <xdr:row>86</xdr:row>
      <xdr:rowOff>40666</xdr:rowOff>
    </xdr:to>
    <xdr:sp macro="" textlink="">
      <xdr:nvSpPr>
        <xdr:cNvPr id="367" name="楕円 366">
          <a:extLst>
            <a:ext uri="{FF2B5EF4-FFF2-40B4-BE49-F238E27FC236}">
              <a16:creationId xmlns:a16="http://schemas.microsoft.com/office/drawing/2014/main" id="{00000000-0008-0000-0E00-00006F010000}"/>
            </a:ext>
          </a:extLst>
        </xdr:cNvPr>
        <xdr:cNvSpPr/>
      </xdr:nvSpPr>
      <xdr:spPr>
        <a:xfrm>
          <a:off x="7670800" y="143599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150648</xdr:rowOff>
    </xdr:from>
    <xdr:to>
      <xdr:col>50</xdr:col>
      <xdr:colOff>114300</xdr:colOff>
      <xdr:row>85</xdr:row>
      <xdr:rowOff>161316</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flipV="1">
          <a:off x="7713980" y="14400048"/>
          <a:ext cx="78232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112268</xdr:rowOff>
    </xdr:from>
    <xdr:to>
      <xdr:col>41</xdr:col>
      <xdr:colOff>101600</xdr:colOff>
      <xdr:row>86</xdr:row>
      <xdr:rowOff>42418</xdr:rowOff>
    </xdr:to>
    <xdr:sp macro="" textlink="">
      <xdr:nvSpPr>
        <xdr:cNvPr id="369" name="楕円 368">
          <a:extLst>
            <a:ext uri="{FF2B5EF4-FFF2-40B4-BE49-F238E27FC236}">
              <a16:creationId xmlns:a16="http://schemas.microsoft.com/office/drawing/2014/main" id="{00000000-0008-0000-0E00-000071010000}"/>
            </a:ext>
          </a:extLst>
        </xdr:cNvPr>
        <xdr:cNvSpPr/>
      </xdr:nvSpPr>
      <xdr:spPr>
        <a:xfrm>
          <a:off x="6873240" y="143616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161316</xdr:rowOff>
    </xdr:from>
    <xdr:to>
      <xdr:col>45</xdr:col>
      <xdr:colOff>177800</xdr:colOff>
      <xdr:row>85</xdr:row>
      <xdr:rowOff>163068</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flipV="1">
          <a:off x="6924040" y="14410716"/>
          <a:ext cx="78994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114402</xdr:rowOff>
    </xdr:from>
    <xdr:to>
      <xdr:col>36</xdr:col>
      <xdr:colOff>165100</xdr:colOff>
      <xdr:row>86</xdr:row>
      <xdr:rowOff>44552</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6098540" y="143638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163068</xdr:rowOff>
    </xdr:from>
    <xdr:to>
      <xdr:col>41</xdr:col>
      <xdr:colOff>50800</xdr:colOff>
      <xdr:row>85</xdr:row>
      <xdr:rowOff>165202</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6149340" y="14412468"/>
          <a:ext cx="7747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73" name="n_1aveValue【公営住宅】&#10;一人当たり面積">
          <a:extLst>
            <a:ext uri="{FF2B5EF4-FFF2-40B4-BE49-F238E27FC236}">
              <a16:creationId xmlns:a16="http://schemas.microsoft.com/office/drawing/2014/main" id="{00000000-0008-0000-0E00-000075010000}"/>
            </a:ext>
          </a:extLst>
        </xdr:cNvPr>
        <xdr:cNvSpPr txBox="1"/>
      </xdr:nvSpPr>
      <xdr:spPr>
        <a:xfrm>
          <a:off x="8271587" y="1404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74" name="n_2aveValue【公営住宅】&#10;一人当たり面積">
          <a:extLst>
            <a:ext uri="{FF2B5EF4-FFF2-40B4-BE49-F238E27FC236}">
              <a16:creationId xmlns:a16="http://schemas.microsoft.com/office/drawing/2014/main" id="{00000000-0008-0000-0E00-000076010000}"/>
            </a:ext>
          </a:extLst>
        </xdr:cNvPr>
        <xdr:cNvSpPr txBox="1"/>
      </xdr:nvSpPr>
      <xdr:spPr>
        <a:xfrm>
          <a:off x="7509587" y="1404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75" name="n_3aveValue【公営住宅】&#10;一人当たり面積">
          <a:extLst>
            <a:ext uri="{FF2B5EF4-FFF2-40B4-BE49-F238E27FC236}">
              <a16:creationId xmlns:a16="http://schemas.microsoft.com/office/drawing/2014/main" id="{00000000-0008-0000-0E00-000077010000}"/>
            </a:ext>
          </a:extLst>
        </xdr:cNvPr>
        <xdr:cNvSpPr txBox="1"/>
      </xdr:nvSpPr>
      <xdr:spPr>
        <a:xfrm>
          <a:off x="6712027" y="1405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76" name="n_4aveValue【公営住宅】&#10;一人当たり面積">
          <a:extLst>
            <a:ext uri="{FF2B5EF4-FFF2-40B4-BE49-F238E27FC236}">
              <a16:creationId xmlns:a16="http://schemas.microsoft.com/office/drawing/2014/main" id="{00000000-0008-0000-0E00-000078010000}"/>
            </a:ext>
          </a:extLst>
        </xdr:cNvPr>
        <xdr:cNvSpPr txBox="1"/>
      </xdr:nvSpPr>
      <xdr:spPr>
        <a:xfrm>
          <a:off x="5937327" y="1407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21125</xdr:rowOff>
    </xdr:from>
    <xdr:ext cx="469744" cy="259045"/>
    <xdr:sp macro="" textlink="">
      <xdr:nvSpPr>
        <xdr:cNvPr id="377" name="n_1mainValue【公営住宅】&#10;一人当たり面積">
          <a:extLst>
            <a:ext uri="{FF2B5EF4-FFF2-40B4-BE49-F238E27FC236}">
              <a16:creationId xmlns:a16="http://schemas.microsoft.com/office/drawing/2014/main" id="{00000000-0008-0000-0E00-000079010000}"/>
            </a:ext>
          </a:extLst>
        </xdr:cNvPr>
        <xdr:cNvSpPr txBox="1"/>
      </xdr:nvSpPr>
      <xdr:spPr>
        <a:xfrm>
          <a:off x="8271587" y="1443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31793</xdr:rowOff>
    </xdr:from>
    <xdr:ext cx="469744" cy="259045"/>
    <xdr:sp macro="" textlink="">
      <xdr:nvSpPr>
        <xdr:cNvPr id="378" name="n_2mainValue【公営住宅】&#10;一人当たり面積">
          <a:extLst>
            <a:ext uri="{FF2B5EF4-FFF2-40B4-BE49-F238E27FC236}">
              <a16:creationId xmlns:a16="http://schemas.microsoft.com/office/drawing/2014/main" id="{00000000-0008-0000-0E00-00007A010000}"/>
            </a:ext>
          </a:extLst>
        </xdr:cNvPr>
        <xdr:cNvSpPr txBox="1"/>
      </xdr:nvSpPr>
      <xdr:spPr>
        <a:xfrm>
          <a:off x="7509587" y="1444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33545</xdr:rowOff>
    </xdr:from>
    <xdr:ext cx="469744" cy="259045"/>
    <xdr:sp macro="" textlink="">
      <xdr:nvSpPr>
        <xdr:cNvPr id="379" name="n_3mainValue【公営住宅】&#10;一人当たり面積">
          <a:extLst>
            <a:ext uri="{FF2B5EF4-FFF2-40B4-BE49-F238E27FC236}">
              <a16:creationId xmlns:a16="http://schemas.microsoft.com/office/drawing/2014/main" id="{00000000-0008-0000-0E00-00007B010000}"/>
            </a:ext>
          </a:extLst>
        </xdr:cNvPr>
        <xdr:cNvSpPr txBox="1"/>
      </xdr:nvSpPr>
      <xdr:spPr>
        <a:xfrm>
          <a:off x="67120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35679</xdr:rowOff>
    </xdr:from>
    <xdr:ext cx="469744" cy="259045"/>
    <xdr:sp macro="" textlink="">
      <xdr:nvSpPr>
        <xdr:cNvPr id="380" name="n_4mainValue【公営住宅】&#10;一人当たり面積">
          <a:extLst>
            <a:ext uri="{FF2B5EF4-FFF2-40B4-BE49-F238E27FC236}">
              <a16:creationId xmlns:a16="http://schemas.microsoft.com/office/drawing/2014/main" id="{00000000-0008-0000-0E00-00007C010000}"/>
            </a:ext>
          </a:extLst>
        </xdr:cNvPr>
        <xdr:cNvSpPr txBox="1"/>
      </xdr:nvSpPr>
      <xdr:spPr>
        <a:xfrm>
          <a:off x="5937327" y="1445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a:extLst>
            <a:ext uri="{FF2B5EF4-FFF2-40B4-BE49-F238E27FC236}">
              <a16:creationId xmlns:a16="http://schemas.microsoft.com/office/drawing/2014/main" id="{00000000-0008-0000-0E00-000095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flipV="1">
          <a:off x="4086225" y="16776519"/>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407" name="【港湾・漁港】&#10;有形固定資産減価償却率最小値テキスト">
          <a:extLst>
            <a:ext uri="{FF2B5EF4-FFF2-40B4-BE49-F238E27FC236}">
              <a16:creationId xmlns:a16="http://schemas.microsoft.com/office/drawing/2014/main" id="{00000000-0008-0000-0E00-000097010000}"/>
            </a:ext>
          </a:extLst>
        </xdr:cNvPr>
        <xdr:cNvSpPr txBox="1"/>
      </xdr:nvSpPr>
      <xdr:spPr>
        <a:xfrm>
          <a:off x="4124960" y="183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402082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409" name="【港湾・漁港】&#10;有形固定資産減価償却率最大値テキスト">
          <a:extLst>
            <a:ext uri="{FF2B5EF4-FFF2-40B4-BE49-F238E27FC236}">
              <a16:creationId xmlns:a16="http://schemas.microsoft.com/office/drawing/2014/main" id="{00000000-0008-0000-0E00-000099010000}"/>
            </a:ext>
          </a:extLst>
        </xdr:cNvPr>
        <xdr:cNvSpPr txBox="1"/>
      </xdr:nvSpPr>
      <xdr:spPr>
        <a:xfrm>
          <a:off x="4124960" y="165593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4020820" y="16776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411" name="【港湾・漁港】&#10;有形固定資産減価償却率平均値テキスト">
          <a:extLst>
            <a:ext uri="{FF2B5EF4-FFF2-40B4-BE49-F238E27FC236}">
              <a16:creationId xmlns:a16="http://schemas.microsoft.com/office/drawing/2014/main" id="{00000000-0008-0000-0E00-00009B010000}"/>
            </a:ext>
          </a:extLst>
        </xdr:cNvPr>
        <xdr:cNvSpPr txBox="1"/>
      </xdr:nvSpPr>
      <xdr:spPr>
        <a:xfrm>
          <a:off x="4124960" y="17703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4036060" y="177255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3312160" y="17720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251460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415" name="フローチャート: 判断 414">
          <a:extLst>
            <a:ext uri="{FF2B5EF4-FFF2-40B4-BE49-F238E27FC236}">
              <a16:creationId xmlns:a16="http://schemas.microsoft.com/office/drawing/2014/main" id="{00000000-0008-0000-0E00-00009F010000}"/>
            </a:ext>
          </a:extLst>
        </xdr:cNvPr>
        <xdr:cNvSpPr/>
      </xdr:nvSpPr>
      <xdr:spPr>
        <a:xfrm>
          <a:off x="1739900" y="1768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416" name="フローチャート: 判断 415">
          <a:extLst>
            <a:ext uri="{FF2B5EF4-FFF2-40B4-BE49-F238E27FC236}">
              <a16:creationId xmlns:a16="http://schemas.microsoft.com/office/drawing/2014/main" id="{00000000-0008-0000-0E00-0000A0010000}"/>
            </a:ext>
          </a:extLst>
        </xdr:cNvPr>
        <xdr:cNvSpPr/>
      </xdr:nvSpPr>
      <xdr:spPr>
        <a:xfrm>
          <a:off x="965200" y="176194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E00-0000A5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403606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48277</xdr:rowOff>
    </xdr:from>
    <xdr:ext cx="405111" cy="259045"/>
    <xdr:sp macro="" textlink="">
      <xdr:nvSpPr>
        <xdr:cNvPr id="423" name="【港湾・漁港】&#10;有形固定資産減価償却率該当値テキスト">
          <a:extLst>
            <a:ext uri="{FF2B5EF4-FFF2-40B4-BE49-F238E27FC236}">
              <a16:creationId xmlns:a16="http://schemas.microsoft.com/office/drawing/2014/main" id="{00000000-0008-0000-0E00-0000A7010000}"/>
            </a:ext>
          </a:extLst>
        </xdr:cNvPr>
        <xdr:cNvSpPr txBox="1"/>
      </xdr:nvSpPr>
      <xdr:spPr>
        <a:xfrm>
          <a:off x="4124960" y="1748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169092</xdr:rowOff>
    </xdr:from>
    <xdr:to>
      <xdr:col>20</xdr:col>
      <xdr:colOff>38100</xdr:colOff>
      <xdr:row>105</xdr:row>
      <xdr:rowOff>99242</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3312160" y="17603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48442</xdr:rowOff>
    </xdr:from>
    <xdr:to>
      <xdr:col>24</xdr:col>
      <xdr:colOff>63500</xdr:colOff>
      <xdr:row>105</xdr:row>
      <xdr:rowOff>76200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3355340" y="17650642"/>
          <a:ext cx="73152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79284</xdr:rowOff>
    </xdr:from>
    <xdr:to>
      <xdr:col>15</xdr:col>
      <xdr:colOff>101600</xdr:colOff>
      <xdr:row>105</xdr:row>
      <xdr:rowOff>9434</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2514600" y="175138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130084</xdr:rowOff>
    </xdr:from>
    <xdr:to>
      <xdr:col>19</xdr:col>
      <xdr:colOff>177800</xdr:colOff>
      <xdr:row>105</xdr:row>
      <xdr:rowOff>48442</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2565400" y="17564644"/>
          <a:ext cx="789940" cy="8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28" name="楕円 427">
          <a:extLst>
            <a:ext uri="{FF2B5EF4-FFF2-40B4-BE49-F238E27FC236}">
              <a16:creationId xmlns:a16="http://schemas.microsoft.com/office/drawing/2014/main" id="{00000000-0008-0000-0E00-0000AC010000}"/>
            </a:ext>
          </a:extLst>
        </xdr:cNvPr>
        <xdr:cNvSpPr/>
      </xdr:nvSpPr>
      <xdr:spPr>
        <a:xfrm>
          <a:off x="1739900" y="175399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130084</xdr:rowOff>
    </xdr:from>
    <xdr:to>
      <xdr:col>15</xdr:col>
      <xdr:colOff>50800</xdr:colOff>
      <xdr:row>104</xdr:row>
      <xdr:rowOff>156211</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flipV="1">
          <a:off x="1790700" y="17564644"/>
          <a:ext cx="7747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139700</xdr:rowOff>
    </xdr:from>
    <xdr:to>
      <xdr:col>6</xdr:col>
      <xdr:colOff>38100</xdr:colOff>
      <xdr:row>105</xdr:row>
      <xdr:rowOff>69850</xdr:rowOff>
    </xdr:to>
    <xdr:sp macro="" textlink="">
      <xdr:nvSpPr>
        <xdr:cNvPr id="430" name="楕円 429">
          <a:extLst>
            <a:ext uri="{FF2B5EF4-FFF2-40B4-BE49-F238E27FC236}">
              <a16:creationId xmlns:a16="http://schemas.microsoft.com/office/drawing/2014/main" id="{00000000-0008-0000-0E00-0000AE010000}"/>
            </a:ext>
          </a:extLst>
        </xdr:cNvPr>
        <xdr:cNvSpPr/>
      </xdr:nvSpPr>
      <xdr:spPr>
        <a:xfrm>
          <a:off x="965200" y="1757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156211</xdr:rowOff>
    </xdr:from>
    <xdr:to>
      <xdr:col>10</xdr:col>
      <xdr:colOff>114300</xdr:colOff>
      <xdr:row>105</xdr:row>
      <xdr:rowOff>19050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flipV="1">
          <a:off x="1008380" y="17590771"/>
          <a:ext cx="782320" cy="3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32" name="n_1aveValue【港湾・漁港】&#10;有形固定資産減価償却率">
          <a:extLst>
            <a:ext uri="{FF2B5EF4-FFF2-40B4-BE49-F238E27FC236}">
              <a16:creationId xmlns:a16="http://schemas.microsoft.com/office/drawing/2014/main" id="{00000000-0008-0000-0E00-0000B0010000}"/>
            </a:ext>
          </a:extLst>
        </xdr:cNvPr>
        <xdr:cNvSpPr txBox="1"/>
      </xdr:nvSpPr>
      <xdr:spPr>
        <a:xfrm>
          <a:off x="3170564" y="17809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33" name="n_2aveValue【港湾・漁港】&#10;有形固定資産減価償却率">
          <a:extLst>
            <a:ext uri="{FF2B5EF4-FFF2-40B4-BE49-F238E27FC236}">
              <a16:creationId xmlns:a16="http://schemas.microsoft.com/office/drawing/2014/main" id="{00000000-0008-0000-0E00-0000B1010000}"/>
            </a:ext>
          </a:extLst>
        </xdr:cNvPr>
        <xdr:cNvSpPr txBox="1"/>
      </xdr:nvSpPr>
      <xdr:spPr>
        <a:xfrm>
          <a:off x="2385704" y="177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3827</xdr:rowOff>
    </xdr:from>
    <xdr:ext cx="405111" cy="259045"/>
    <xdr:sp macro="" textlink="">
      <xdr:nvSpPr>
        <xdr:cNvPr id="434" name="n_3aveValue【港湾・漁港】&#10;有形固定資産減価償却率">
          <a:extLst>
            <a:ext uri="{FF2B5EF4-FFF2-40B4-BE49-F238E27FC236}">
              <a16:creationId xmlns:a16="http://schemas.microsoft.com/office/drawing/2014/main" id="{00000000-0008-0000-0E00-0000B2010000}"/>
            </a:ext>
          </a:extLst>
        </xdr:cNvPr>
        <xdr:cNvSpPr txBox="1"/>
      </xdr:nvSpPr>
      <xdr:spPr>
        <a:xfrm>
          <a:off x="1611004" y="177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109963</xdr:rowOff>
    </xdr:from>
    <xdr:ext cx="405111" cy="259045"/>
    <xdr:sp macro="" textlink="">
      <xdr:nvSpPr>
        <xdr:cNvPr id="435" name="n_4aveValue【港湾・漁港】&#10;有形固定資産減価償却率">
          <a:extLst>
            <a:ext uri="{FF2B5EF4-FFF2-40B4-BE49-F238E27FC236}">
              <a16:creationId xmlns:a16="http://schemas.microsoft.com/office/drawing/2014/main" id="{00000000-0008-0000-0E00-0000B3010000}"/>
            </a:ext>
          </a:extLst>
        </xdr:cNvPr>
        <xdr:cNvSpPr txBox="1"/>
      </xdr:nvSpPr>
      <xdr:spPr>
        <a:xfrm>
          <a:off x="836304"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115769</xdr:rowOff>
    </xdr:from>
    <xdr:ext cx="405111" cy="259045"/>
    <xdr:sp macro="" textlink="">
      <xdr:nvSpPr>
        <xdr:cNvPr id="436" name="n_1mainValue【港湾・漁港】&#10;有形固定資産減価償却率">
          <a:extLst>
            <a:ext uri="{FF2B5EF4-FFF2-40B4-BE49-F238E27FC236}">
              <a16:creationId xmlns:a16="http://schemas.microsoft.com/office/drawing/2014/main" id="{00000000-0008-0000-0E00-0000B4010000}"/>
            </a:ext>
          </a:extLst>
        </xdr:cNvPr>
        <xdr:cNvSpPr txBox="1"/>
      </xdr:nvSpPr>
      <xdr:spPr>
        <a:xfrm>
          <a:off x="3170564" y="1738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25961</xdr:rowOff>
    </xdr:from>
    <xdr:ext cx="405111" cy="259045"/>
    <xdr:sp macro="" textlink="">
      <xdr:nvSpPr>
        <xdr:cNvPr id="437" name="n_2mainValue【港湾・漁港】&#10;有形固定資産減価償却率">
          <a:extLst>
            <a:ext uri="{FF2B5EF4-FFF2-40B4-BE49-F238E27FC236}">
              <a16:creationId xmlns:a16="http://schemas.microsoft.com/office/drawing/2014/main" id="{00000000-0008-0000-0E00-0000B5010000}"/>
            </a:ext>
          </a:extLst>
        </xdr:cNvPr>
        <xdr:cNvSpPr txBox="1"/>
      </xdr:nvSpPr>
      <xdr:spPr>
        <a:xfrm>
          <a:off x="2385704" y="1729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38" name="n_3mainValue【港湾・漁港】&#10;有形固定資産減価償却率">
          <a:extLst>
            <a:ext uri="{FF2B5EF4-FFF2-40B4-BE49-F238E27FC236}">
              <a16:creationId xmlns:a16="http://schemas.microsoft.com/office/drawing/2014/main" id="{00000000-0008-0000-0E00-0000B6010000}"/>
            </a:ext>
          </a:extLst>
        </xdr:cNvPr>
        <xdr:cNvSpPr txBox="1"/>
      </xdr:nvSpPr>
      <xdr:spPr>
        <a:xfrm>
          <a:off x="1611004" y="17319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86377</xdr:rowOff>
    </xdr:from>
    <xdr:ext cx="405111" cy="259045"/>
    <xdr:sp macro="" textlink="">
      <xdr:nvSpPr>
        <xdr:cNvPr id="439" name="n_4mainValue【港湾・漁港】&#10;有形固定資産減価償却率">
          <a:extLst>
            <a:ext uri="{FF2B5EF4-FFF2-40B4-BE49-F238E27FC236}">
              <a16:creationId xmlns:a16="http://schemas.microsoft.com/office/drawing/2014/main" id="{00000000-0008-0000-0E00-0000B7010000}"/>
            </a:ext>
          </a:extLst>
        </xdr:cNvPr>
        <xdr:cNvSpPr txBox="1"/>
      </xdr:nvSpPr>
      <xdr:spPr>
        <a:xfrm>
          <a:off x="836304"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E00-0000BB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5209768" y="175971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5209768" y="171475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5209768" y="167017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5209768" y="162560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00000000-0008-0000-0E00-0000CC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flipV="1">
          <a:off x="9219565" y="16871868"/>
          <a:ext cx="0" cy="130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00000000-0008-0000-0E00-0000CE010000}"/>
            </a:ext>
          </a:extLst>
        </xdr:cNvPr>
        <xdr:cNvSpPr txBox="1"/>
      </xdr:nvSpPr>
      <xdr:spPr>
        <a:xfrm>
          <a:off x="9258300" y="1818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9154160" y="181803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00000000-0008-0000-0E00-0000D0010000}"/>
            </a:ext>
          </a:extLst>
        </xdr:cNvPr>
        <xdr:cNvSpPr txBox="1"/>
      </xdr:nvSpPr>
      <xdr:spPr>
        <a:xfrm>
          <a:off x="9258300" y="166509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9154160" y="1687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66" name="【港湾・漁港】&#10;一人当たり有形固定資産（償却資産）額平均値テキスト">
          <a:extLst>
            <a:ext uri="{FF2B5EF4-FFF2-40B4-BE49-F238E27FC236}">
              <a16:creationId xmlns:a16="http://schemas.microsoft.com/office/drawing/2014/main" id="{00000000-0008-0000-0E00-0000D2010000}"/>
            </a:ext>
          </a:extLst>
        </xdr:cNvPr>
        <xdr:cNvSpPr txBox="1"/>
      </xdr:nvSpPr>
      <xdr:spPr>
        <a:xfrm>
          <a:off x="9258300" y="1775987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67" name="フローチャート: 判断 466">
          <a:extLst>
            <a:ext uri="{FF2B5EF4-FFF2-40B4-BE49-F238E27FC236}">
              <a16:creationId xmlns:a16="http://schemas.microsoft.com/office/drawing/2014/main" id="{00000000-0008-0000-0E00-0000D3010000}"/>
            </a:ext>
          </a:extLst>
        </xdr:cNvPr>
        <xdr:cNvSpPr/>
      </xdr:nvSpPr>
      <xdr:spPr>
        <a:xfrm>
          <a:off x="9192260" y="179046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68" name="フローチャート: 判断 467">
          <a:extLst>
            <a:ext uri="{FF2B5EF4-FFF2-40B4-BE49-F238E27FC236}">
              <a16:creationId xmlns:a16="http://schemas.microsoft.com/office/drawing/2014/main" id="{00000000-0008-0000-0E00-0000D4010000}"/>
            </a:ext>
          </a:extLst>
        </xdr:cNvPr>
        <xdr:cNvSpPr/>
      </xdr:nvSpPr>
      <xdr:spPr>
        <a:xfrm>
          <a:off x="8445500" y="17922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69" name="フローチャート: 判断 468">
          <a:extLst>
            <a:ext uri="{FF2B5EF4-FFF2-40B4-BE49-F238E27FC236}">
              <a16:creationId xmlns:a16="http://schemas.microsoft.com/office/drawing/2014/main" id="{00000000-0008-0000-0E00-0000D5010000}"/>
            </a:ext>
          </a:extLst>
        </xdr:cNvPr>
        <xdr:cNvSpPr/>
      </xdr:nvSpPr>
      <xdr:spPr>
        <a:xfrm>
          <a:off x="7670800" y="179396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70" name="フローチャート: 判断 469">
          <a:extLst>
            <a:ext uri="{FF2B5EF4-FFF2-40B4-BE49-F238E27FC236}">
              <a16:creationId xmlns:a16="http://schemas.microsoft.com/office/drawing/2014/main" id="{00000000-0008-0000-0E00-0000D6010000}"/>
            </a:ext>
          </a:extLst>
        </xdr:cNvPr>
        <xdr:cNvSpPr/>
      </xdr:nvSpPr>
      <xdr:spPr>
        <a:xfrm>
          <a:off x="6873240" y="179358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71" name="フローチャート: 判断 470">
          <a:extLst>
            <a:ext uri="{FF2B5EF4-FFF2-40B4-BE49-F238E27FC236}">
              <a16:creationId xmlns:a16="http://schemas.microsoft.com/office/drawing/2014/main" id="{00000000-0008-0000-0E00-0000D7010000}"/>
            </a:ext>
          </a:extLst>
        </xdr:cNvPr>
        <xdr:cNvSpPr/>
      </xdr:nvSpPr>
      <xdr:spPr>
        <a:xfrm>
          <a:off x="6098540" y="179194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E00-0000D8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E00-0000DA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76991</xdr:rowOff>
    </xdr:from>
    <xdr:to>
      <xdr:col>55</xdr:col>
      <xdr:colOff>50800</xdr:colOff>
      <xdr:row>108</xdr:row>
      <xdr:rowOff>7141</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9192260" y="180144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163368</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0000000-0008-0000-0E00-0000DE010000}"/>
            </a:ext>
          </a:extLst>
        </xdr:cNvPr>
        <xdr:cNvSpPr txBox="1"/>
      </xdr:nvSpPr>
      <xdr:spPr>
        <a:xfrm>
          <a:off x="9258300" y="1793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79147</xdr:rowOff>
    </xdr:from>
    <xdr:to>
      <xdr:col>50</xdr:col>
      <xdr:colOff>165100</xdr:colOff>
      <xdr:row>108</xdr:row>
      <xdr:rowOff>9297</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8445500" y="18016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127791</xdr:rowOff>
    </xdr:from>
    <xdr:to>
      <xdr:col>55</xdr:col>
      <xdr:colOff>0</xdr:colOff>
      <xdr:row>107</xdr:row>
      <xdr:rowOff>129947</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8496300" y="18065271"/>
          <a:ext cx="7239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93551</xdr:rowOff>
    </xdr:from>
    <xdr:to>
      <xdr:col>46</xdr:col>
      <xdr:colOff>38100</xdr:colOff>
      <xdr:row>108</xdr:row>
      <xdr:rowOff>23701</xdr:rowOff>
    </xdr:to>
    <xdr:sp macro="" textlink="">
      <xdr:nvSpPr>
        <xdr:cNvPr id="481" name="楕円 480">
          <a:extLst>
            <a:ext uri="{FF2B5EF4-FFF2-40B4-BE49-F238E27FC236}">
              <a16:creationId xmlns:a16="http://schemas.microsoft.com/office/drawing/2014/main" id="{00000000-0008-0000-0E00-0000E1010000}"/>
            </a:ext>
          </a:extLst>
        </xdr:cNvPr>
        <xdr:cNvSpPr/>
      </xdr:nvSpPr>
      <xdr:spPr>
        <a:xfrm>
          <a:off x="7670800" y="1803103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129947</xdr:rowOff>
    </xdr:from>
    <xdr:to>
      <xdr:col>50</xdr:col>
      <xdr:colOff>114300</xdr:colOff>
      <xdr:row>107</xdr:row>
      <xdr:rowOff>144351</xdr:rowOff>
    </xdr:to>
    <xdr:cxnSp macro="">
      <xdr:nvCxnSpPr>
        <xdr:cNvPr id="482" name="直線コネクタ 481">
          <a:extLst>
            <a:ext uri="{FF2B5EF4-FFF2-40B4-BE49-F238E27FC236}">
              <a16:creationId xmlns:a16="http://schemas.microsoft.com/office/drawing/2014/main" id="{00000000-0008-0000-0E00-0000E2010000}"/>
            </a:ext>
          </a:extLst>
        </xdr:cNvPr>
        <xdr:cNvCxnSpPr/>
      </xdr:nvCxnSpPr>
      <xdr:spPr>
        <a:xfrm flipV="1">
          <a:off x="7713980" y="18067427"/>
          <a:ext cx="782320" cy="1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101155</xdr:rowOff>
    </xdr:from>
    <xdr:to>
      <xdr:col>41</xdr:col>
      <xdr:colOff>101600</xdr:colOff>
      <xdr:row>108</xdr:row>
      <xdr:rowOff>31305</xdr:rowOff>
    </xdr:to>
    <xdr:sp macro="" textlink="">
      <xdr:nvSpPr>
        <xdr:cNvPr id="483" name="楕円 482">
          <a:extLst>
            <a:ext uri="{FF2B5EF4-FFF2-40B4-BE49-F238E27FC236}">
              <a16:creationId xmlns:a16="http://schemas.microsoft.com/office/drawing/2014/main" id="{00000000-0008-0000-0E00-0000E3010000}"/>
            </a:ext>
          </a:extLst>
        </xdr:cNvPr>
        <xdr:cNvSpPr/>
      </xdr:nvSpPr>
      <xdr:spPr>
        <a:xfrm>
          <a:off x="6873240" y="18038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144351</xdr:rowOff>
    </xdr:from>
    <xdr:to>
      <xdr:col>45</xdr:col>
      <xdr:colOff>177800</xdr:colOff>
      <xdr:row>107</xdr:row>
      <xdr:rowOff>151955</xdr:rowOff>
    </xdr:to>
    <xdr:cxnSp macro="">
      <xdr:nvCxnSpPr>
        <xdr:cNvPr id="484" name="直線コネクタ 483">
          <a:extLst>
            <a:ext uri="{FF2B5EF4-FFF2-40B4-BE49-F238E27FC236}">
              <a16:creationId xmlns:a16="http://schemas.microsoft.com/office/drawing/2014/main" id="{00000000-0008-0000-0E00-0000E4010000}"/>
            </a:ext>
          </a:extLst>
        </xdr:cNvPr>
        <xdr:cNvCxnSpPr/>
      </xdr:nvCxnSpPr>
      <xdr:spPr>
        <a:xfrm flipV="1">
          <a:off x="6924040" y="18081831"/>
          <a:ext cx="789940" cy="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93125</xdr:rowOff>
    </xdr:from>
    <xdr:to>
      <xdr:col>36</xdr:col>
      <xdr:colOff>165100</xdr:colOff>
      <xdr:row>108</xdr:row>
      <xdr:rowOff>23275</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6098540" y="18030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143925</xdr:rowOff>
    </xdr:from>
    <xdr:to>
      <xdr:col>41</xdr:col>
      <xdr:colOff>50800</xdr:colOff>
      <xdr:row>107</xdr:row>
      <xdr:rowOff>151955</xdr:rowOff>
    </xdr:to>
    <xdr:cxnSp macro="">
      <xdr:nvCxnSpPr>
        <xdr:cNvPr id="486" name="直線コネクタ 485">
          <a:extLst>
            <a:ext uri="{FF2B5EF4-FFF2-40B4-BE49-F238E27FC236}">
              <a16:creationId xmlns:a16="http://schemas.microsoft.com/office/drawing/2014/main" id="{00000000-0008-0000-0E00-0000E6010000}"/>
            </a:ext>
          </a:extLst>
        </xdr:cNvPr>
        <xdr:cNvCxnSpPr/>
      </xdr:nvCxnSpPr>
      <xdr:spPr>
        <a:xfrm>
          <a:off x="6149340" y="18081405"/>
          <a:ext cx="7747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00000000-0008-0000-0E00-0000E7010000}"/>
            </a:ext>
          </a:extLst>
        </xdr:cNvPr>
        <xdr:cNvSpPr txBox="1"/>
      </xdr:nvSpPr>
      <xdr:spPr>
        <a:xfrm>
          <a:off x="8214575" y="1770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00000000-0008-0000-0E00-0000E8010000}"/>
            </a:ext>
          </a:extLst>
        </xdr:cNvPr>
        <xdr:cNvSpPr txBox="1"/>
      </xdr:nvSpPr>
      <xdr:spPr>
        <a:xfrm>
          <a:off x="7444955" y="1771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112718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00000000-0008-0000-0E00-0000E9010000}"/>
            </a:ext>
          </a:extLst>
        </xdr:cNvPr>
        <xdr:cNvSpPr txBox="1"/>
      </xdr:nvSpPr>
      <xdr:spPr>
        <a:xfrm>
          <a:off x="6670255" y="17714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00000000-0008-0000-0E00-0000EA010000}"/>
            </a:ext>
          </a:extLst>
        </xdr:cNvPr>
        <xdr:cNvSpPr txBox="1"/>
      </xdr:nvSpPr>
      <xdr:spPr>
        <a:xfrm>
          <a:off x="5872695" y="17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424</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00000000-0008-0000-0E00-0000EB010000}"/>
            </a:ext>
          </a:extLst>
        </xdr:cNvPr>
        <xdr:cNvSpPr txBox="1"/>
      </xdr:nvSpPr>
      <xdr:spPr>
        <a:xfrm>
          <a:off x="8214575" y="1810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14828</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00000000-0008-0000-0E00-0000EC010000}"/>
            </a:ext>
          </a:extLst>
        </xdr:cNvPr>
        <xdr:cNvSpPr txBox="1"/>
      </xdr:nvSpPr>
      <xdr:spPr>
        <a:xfrm>
          <a:off x="7444955" y="18119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22432</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00000000-0008-0000-0E00-0000ED010000}"/>
            </a:ext>
          </a:extLst>
        </xdr:cNvPr>
        <xdr:cNvSpPr txBox="1"/>
      </xdr:nvSpPr>
      <xdr:spPr>
        <a:xfrm>
          <a:off x="6670255" y="1812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14402</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00000000-0008-0000-0E00-0000EE010000}"/>
            </a:ext>
          </a:extLst>
        </xdr:cNvPr>
        <xdr:cNvSpPr txBox="1"/>
      </xdr:nvSpPr>
      <xdr:spPr>
        <a:xfrm>
          <a:off x="5872695" y="18119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00000000-0008-0000-0E00-000007020000}"/>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flipV="1">
          <a:off x="14375764" y="566057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00000000-0008-0000-0E00-000009020000}"/>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00000000-0008-0000-0E00-00000B020000}"/>
            </a:ext>
          </a:extLst>
        </xdr:cNvPr>
        <xdr:cNvSpPr txBox="1"/>
      </xdr:nvSpPr>
      <xdr:spPr>
        <a:xfrm>
          <a:off x="14414500" y="54396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4287500" y="5660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00000000-0008-0000-0E00-00000D020000}"/>
            </a:ext>
          </a:extLst>
        </xdr:cNvPr>
        <xdr:cNvSpPr txBox="1"/>
      </xdr:nvSpPr>
      <xdr:spPr>
        <a:xfrm>
          <a:off x="14414500" y="61078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526" name="フローチャート: 判断 525">
          <a:extLst>
            <a:ext uri="{FF2B5EF4-FFF2-40B4-BE49-F238E27FC236}">
              <a16:creationId xmlns:a16="http://schemas.microsoft.com/office/drawing/2014/main" id="{00000000-0008-0000-0E00-00000E020000}"/>
            </a:ext>
          </a:extLst>
        </xdr:cNvPr>
        <xdr:cNvSpPr/>
      </xdr:nvSpPr>
      <xdr:spPr>
        <a:xfrm>
          <a:off x="14325600" y="625257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13578840" y="62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12804140" y="62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12029440" y="6286863"/>
          <a:ext cx="7874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1231880" y="63162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111942</xdr:rowOff>
    </xdr:from>
    <xdr:to>
      <xdr:col>85</xdr:col>
      <xdr:colOff>177800</xdr:colOff>
      <xdr:row>38</xdr:row>
      <xdr:rowOff>42092</xdr:rowOff>
    </xdr:to>
    <xdr:sp macro="" textlink="">
      <xdr:nvSpPr>
        <xdr:cNvPr id="536" name="楕円 535">
          <a:extLst>
            <a:ext uri="{FF2B5EF4-FFF2-40B4-BE49-F238E27FC236}">
              <a16:creationId xmlns:a16="http://schemas.microsoft.com/office/drawing/2014/main" id="{00000000-0008-0000-0E00-000018020000}"/>
            </a:ext>
          </a:extLst>
        </xdr:cNvPr>
        <xdr:cNvSpPr/>
      </xdr:nvSpPr>
      <xdr:spPr>
        <a:xfrm>
          <a:off x="14325600" y="631462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90369</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00000000-0008-0000-0E00-000019020000}"/>
            </a:ext>
          </a:extLst>
        </xdr:cNvPr>
        <xdr:cNvSpPr txBox="1"/>
      </xdr:nvSpPr>
      <xdr:spPr>
        <a:xfrm>
          <a:off x="14414500" y="629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56424</xdr:rowOff>
    </xdr:from>
    <xdr:to>
      <xdr:col>81</xdr:col>
      <xdr:colOff>101600</xdr:colOff>
      <xdr:row>37</xdr:row>
      <xdr:rowOff>158024</xdr:rowOff>
    </xdr:to>
    <xdr:sp macro="" textlink="">
      <xdr:nvSpPr>
        <xdr:cNvPr id="538" name="楕円 537">
          <a:extLst>
            <a:ext uri="{FF2B5EF4-FFF2-40B4-BE49-F238E27FC236}">
              <a16:creationId xmlns:a16="http://schemas.microsoft.com/office/drawing/2014/main" id="{00000000-0008-0000-0E00-00001A020000}"/>
            </a:ext>
          </a:extLst>
        </xdr:cNvPr>
        <xdr:cNvSpPr/>
      </xdr:nvSpPr>
      <xdr:spPr>
        <a:xfrm>
          <a:off x="13578840" y="625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107224</xdr:rowOff>
    </xdr:from>
    <xdr:to>
      <xdr:col>85</xdr:col>
      <xdr:colOff>127000</xdr:colOff>
      <xdr:row>37</xdr:row>
      <xdr:rowOff>162741</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3629640" y="6309904"/>
          <a:ext cx="74676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31931</xdr:rowOff>
    </xdr:from>
    <xdr:to>
      <xdr:col>76</xdr:col>
      <xdr:colOff>165100</xdr:colOff>
      <xdr:row>37</xdr:row>
      <xdr:rowOff>133531</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280414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82731</xdr:rowOff>
    </xdr:from>
    <xdr:to>
      <xdr:col>81</xdr:col>
      <xdr:colOff>50800</xdr:colOff>
      <xdr:row>37</xdr:row>
      <xdr:rowOff>107224</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854940" y="6285411"/>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40096</xdr:rowOff>
    </xdr:from>
    <xdr:to>
      <xdr:col>72</xdr:col>
      <xdr:colOff>38100</xdr:colOff>
      <xdr:row>37</xdr:row>
      <xdr:rowOff>141696</xdr:rowOff>
    </xdr:to>
    <xdr:sp macro="" textlink="">
      <xdr:nvSpPr>
        <xdr:cNvPr id="542" name="楕円 541">
          <a:extLst>
            <a:ext uri="{FF2B5EF4-FFF2-40B4-BE49-F238E27FC236}">
              <a16:creationId xmlns:a16="http://schemas.microsoft.com/office/drawing/2014/main" id="{00000000-0008-0000-0E00-00001E020000}"/>
            </a:ext>
          </a:extLst>
        </xdr:cNvPr>
        <xdr:cNvSpPr/>
      </xdr:nvSpPr>
      <xdr:spPr>
        <a:xfrm>
          <a:off x="12029440" y="62427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82731</xdr:rowOff>
    </xdr:from>
    <xdr:to>
      <xdr:col>76</xdr:col>
      <xdr:colOff>114300</xdr:colOff>
      <xdr:row>37</xdr:row>
      <xdr:rowOff>90896</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flipV="1">
          <a:off x="12072620" y="6285411"/>
          <a:ext cx="78232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12337</xdr:rowOff>
    </xdr:from>
    <xdr:to>
      <xdr:col>67</xdr:col>
      <xdr:colOff>101600</xdr:colOff>
      <xdr:row>37</xdr:row>
      <xdr:rowOff>113937</xdr:rowOff>
    </xdr:to>
    <xdr:sp macro="" textlink="">
      <xdr:nvSpPr>
        <xdr:cNvPr id="544" name="楕円 543">
          <a:extLst>
            <a:ext uri="{FF2B5EF4-FFF2-40B4-BE49-F238E27FC236}">
              <a16:creationId xmlns:a16="http://schemas.microsoft.com/office/drawing/2014/main" id="{00000000-0008-0000-0E00-000020020000}"/>
            </a:ext>
          </a:extLst>
        </xdr:cNvPr>
        <xdr:cNvSpPr/>
      </xdr:nvSpPr>
      <xdr:spPr>
        <a:xfrm>
          <a:off x="11231880" y="62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63137</xdr:rowOff>
    </xdr:from>
    <xdr:to>
      <xdr:col>71</xdr:col>
      <xdr:colOff>177800</xdr:colOff>
      <xdr:row>37</xdr:row>
      <xdr:rowOff>90896</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1282680" y="6265817"/>
          <a:ext cx="78994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00000000-0008-0000-0E00-000022020000}"/>
            </a:ext>
          </a:extLst>
        </xdr:cNvPr>
        <xdr:cNvSpPr txBox="1"/>
      </xdr:nvSpPr>
      <xdr:spPr>
        <a:xfrm>
          <a:off x="1343724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10358</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00000000-0008-0000-0E00-000023020000}"/>
            </a:ext>
          </a:extLst>
        </xdr:cNvPr>
        <xdr:cNvSpPr txBox="1"/>
      </xdr:nvSpPr>
      <xdr:spPr>
        <a:xfrm>
          <a:off x="12675244" y="6380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5460</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00000000-0008-0000-0E00-000024020000}"/>
            </a:ext>
          </a:extLst>
        </xdr:cNvPr>
        <xdr:cNvSpPr txBox="1"/>
      </xdr:nvSpPr>
      <xdr:spPr>
        <a:xfrm>
          <a:off x="11900544" y="6375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0000000-0008-0000-0E00-000025020000}"/>
            </a:ext>
          </a:extLst>
        </xdr:cNvPr>
        <xdr:cNvSpPr txBox="1"/>
      </xdr:nvSpPr>
      <xdr:spPr>
        <a:xfrm>
          <a:off x="11102984" y="6405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149151</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00000000-0008-0000-0E00-000026020000}"/>
            </a:ext>
          </a:extLst>
        </xdr:cNvPr>
        <xdr:cNvSpPr txBox="1"/>
      </xdr:nvSpPr>
      <xdr:spPr>
        <a:xfrm>
          <a:off x="13437244" y="6351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00000000-0008-0000-0E00-000027020000}"/>
            </a:ext>
          </a:extLst>
        </xdr:cNvPr>
        <xdr:cNvSpPr txBox="1"/>
      </xdr:nvSpPr>
      <xdr:spPr>
        <a:xfrm>
          <a:off x="1267524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00000000-0008-0000-0E00-000028020000}"/>
            </a:ext>
          </a:extLst>
        </xdr:cNvPr>
        <xdr:cNvSpPr txBox="1"/>
      </xdr:nvSpPr>
      <xdr:spPr>
        <a:xfrm>
          <a:off x="11900544" y="602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130464</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0000000-0008-0000-0E00-000029020000}"/>
            </a:ext>
          </a:extLst>
        </xdr:cNvPr>
        <xdr:cNvSpPr txBox="1"/>
      </xdr:nvSpPr>
      <xdr:spPr>
        <a:xfrm>
          <a:off x="11102984" y="59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a:extLst>
            <a:ext uri="{FF2B5EF4-FFF2-40B4-BE49-F238E27FC236}">
              <a16:creationId xmlns:a16="http://schemas.microsoft.com/office/drawing/2014/main" id="{00000000-0008-0000-0E00-00003E020000}"/>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19509104" y="5576773"/>
          <a:ext cx="0" cy="1408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76" name="【認定こども園・幼稚園・保育所】&#10;一人当たり面積最小値テキスト">
          <a:extLst>
            <a:ext uri="{FF2B5EF4-FFF2-40B4-BE49-F238E27FC236}">
              <a16:creationId xmlns:a16="http://schemas.microsoft.com/office/drawing/2014/main" id="{00000000-0008-0000-0E00-000040020000}"/>
            </a:ext>
          </a:extLst>
        </xdr:cNvPr>
        <xdr:cNvSpPr txBox="1"/>
      </xdr:nvSpPr>
      <xdr:spPr>
        <a:xfrm>
          <a:off x="19547840" y="698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9443700" y="6985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78" name="【認定こども園・幼稚園・保育所】&#10;一人当たり面積最大値テキスト">
          <a:extLst>
            <a:ext uri="{FF2B5EF4-FFF2-40B4-BE49-F238E27FC236}">
              <a16:creationId xmlns:a16="http://schemas.microsoft.com/office/drawing/2014/main" id="{00000000-0008-0000-0E00-000042020000}"/>
            </a:ext>
          </a:extLst>
        </xdr:cNvPr>
        <xdr:cNvSpPr txBox="1"/>
      </xdr:nvSpPr>
      <xdr:spPr>
        <a:xfrm>
          <a:off x="19547840" y="535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9443700" y="55767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580" name="【認定こども園・幼稚園・保育所】&#10;一人当たり面積平均値テキスト">
          <a:extLst>
            <a:ext uri="{FF2B5EF4-FFF2-40B4-BE49-F238E27FC236}">
              <a16:creationId xmlns:a16="http://schemas.microsoft.com/office/drawing/2014/main" id="{00000000-0008-0000-0E00-000044020000}"/>
            </a:ext>
          </a:extLst>
        </xdr:cNvPr>
        <xdr:cNvSpPr txBox="1"/>
      </xdr:nvSpPr>
      <xdr:spPr>
        <a:xfrm>
          <a:off x="19547840" y="6633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9458940" y="6655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8735040" y="66534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7937480" y="60386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84" name="フローチャート: 判断 583">
          <a:extLst>
            <a:ext uri="{FF2B5EF4-FFF2-40B4-BE49-F238E27FC236}">
              <a16:creationId xmlns:a16="http://schemas.microsoft.com/office/drawing/2014/main" id="{00000000-0008-0000-0E00-000048020000}"/>
            </a:ext>
          </a:extLst>
        </xdr:cNvPr>
        <xdr:cNvSpPr/>
      </xdr:nvSpPr>
      <xdr:spPr>
        <a:xfrm>
          <a:off x="17162780" y="6687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85" name="フローチャート: 判断 584">
          <a:extLst>
            <a:ext uri="{FF2B5EF4-FFF2-40B4-BE49-F238E27FC236}">
              <a16:creationId xmlns:a16="http://schemas.microsoft.com/office/drawing/2014/main" id="{00000000-0008-0000-0E00-000049020000}"/>
            </a:ext>
          </a:extLst>
        </xdr:cNvPr>
        <xdr:cNvSpPr/>
      </xdr:nvSpPr>
      <xdr:spPr>
        <a:xfrm>
          <a:off x="16388080" y="66589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E00-00004E02000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146101</xdr:rowOff>
    </xdr:from>
    <xdr:to>
      <xdr:col>116</xdr:col>
      <xdr:colOff>114300</xdr:colOff>
      <xdr:row>39</xdr:row>
      <xdr:rowOff>76251</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9458940" y="65164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168978</xdr:rowOff>
    </xdr:from>
    <xdr:ext cx="469744" cy="259045"/>
    <xdr:sp macro="" textlink="">
      <xdr:nvSpPr>
        <xdr:cNvPr id="592" name="【認定こども園・幼稚園・保育所】&#10;一人当たり面積該当値テキスト">
          <a:extLst>
            <a:ext uri="{FF2B5EF4-FFF2-40B4-BE49-F238E27FC236}">
              <a16:creationId xmlns:a16="http://schemas.microsoft.com/office/drawing/2014/main" id="{00000000-0008-0000-0E00-000050020000}"/>
            </a:ext>
          </a:extLst>
        </xdr:cNvPr>
        <xdr:cNvSpPr txBox="1"/>
      </xdr:nvSpPr>
      <xdr:spPr>
        <a:xfrm>
          <a:off x="19547840" y="637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154330</xdr:rowOff>
    </xdr:from>
    <xdr:to>
      <xdr:col>112</xdr:col>
      <xdr:colOff>38100</xdr:colOff>
      <xdr:row>39</xdr:row>
      <xdr:rowOff>84480</xdr:rowOff>
    </xdr:to>
    <xdr:sp macro="" textlink="">
      <xdr:nvSpPr>
        <xdr:cNvPr id="593" name="楕円 592">
          <a:extLst>
            <a:ext uri="{FF2B5EF4-FFF2-40B4-BE49-F238E27FC236}">
              <a16:creationId xmlns:a16="http://schemas.microsoft.com/office/drawing/2014/main" id="{00000000-0008-0000-0E00-000051020000}"/>
            </a:ext>
          </a:extLst>
        </xdr:cNvPr>
        <xdr:cNvSpPr/>
      </xdr:nvSpPr>
      <xdr:spPr>
        <a:xfrm>
          <a:off x="18735040" y="65246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25451</xdr:rowOff>
    </xdr:from>
    <xdr:to>
      <xdr:col>116</xdr:col>
      <xdr:colOff>63500</xdr:colOff>
      <xdr:row>39</xdr:row>
      <xdr:rowOff>33680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flipV="1">
          <a:off x="18778220" y="6563411"/>
          <a:ext cx="73152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165303</xdr:rowOff>
    </xdr:from>
    <xdr:to>
      <xdr:col>107</xdr:col>
      <xdr:colOff>101600</xdr:colOff>
      <xdr:row>39</xdr:row>
      <xdr:rowOff>95453</xdr:rowOff>
    </xdr:to>
    <xdr:sp macro="" textlink="">
      <xdr:nvSpPr>
        <xdr:cNvPr id="595" name="楕円 594">
          <a:extLst>
            <a:ext uri="{FF2B5EF4-FFF2-40B4-BE49-F238E27FC236}">
              <a16:creationId xmlns:a16="http://schemas.microsoft.com/office/drawing/2014/main" id="{00000000-0008-0000-0E00-000053020000}"/>
            </a:ext>
          </a:extLst>
        </xdr:cNvPr>
        <xdr:cNvSpPr/>
      </xdr:nvSpPr>
      <xdr:spPr>
        <a:xfrm>
          <a:off x="17937480" y="65356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33680</xdr:rowOff>
    </xdr:from>
    <xdr:to>
      <xdr:col>111</xdr:col>
      <xdr:colOff>177800</xdr:colOff>
      <xdr:row>39</xdr:row>
      <xdr:rowOff>44653</xdr:rowOff>
    </xdr:to>
    <xdr:cxnSp macro="">
      <xdr:nvCxnSpPr>
        <xdr:cNvPr id="596" name="直線コネクタ 595">
          <a:extLst>
            <a:ext uri="{FF2B5EF4-FFF2-40B4-BE49-F238E27FC236}">
              <a16:creationId xmlns:a16="http://schemas.microsoft.com/office/drawing/2014/main" id="{00000000-0008-0000-0E00-000054020000}"/>
            </a:ext>
          </a:extLst>
        </xdr:cNvPr>
        <xdr:cNvCxnSpPr/>
      </xdr:nvCxnSpPr>
      <xdr:spPr>
        <a:xfrm flipV="1">
          <a:off x="17988280" y="6571640"/>
          <a:ext cx="78994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254</xdr:rowOff>
    </xdr:from>
    <xdr:to>
      <xdr:col>102</xdr:col>
      <xdr:colOff>165100</xdr:colOff>
      <xdr:row>39</xdr:row>
      <xdr:rowOff>101854</xdr:rowOff>
    </xdr:to>
    <xdr:sp macro="" textlink="">
      <xdr:nvSpPr>
        <xdr:cNvPr id="597" name="楕円 596">
          <a:extLst>
            <a:ext uri="{FF2B5EF4-FFF2-40B4-BE49-F238E27FC236}">
              <a16:creationId xmlns:a16="http://schemas.microsoft.com/office/drawing/2014/main" id="{00000000-0008-0000-0E00-000055020000}"/>
            </a:ext>
          </a:extLst>
        </xdr:cNvPr>
        <xdr:cNvSpPr/>
      </xdr:nvSpPr>
      <xdr:spPr>
        <a:xfrm>
          <a:off x="1716278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44653</xdr:rowOff>
    </xdr:from>
    <xdr:to>
      <xdr:col>107</xdr:col>
      <xdr:colOff>50800</xdr:colOff>
      <xdr:row>39</xdr:row>
      <xdr:rowOff>51054</xdr:rowOff>
    </xdr:to>
    <xdr:cxnSp macro="">
      <xdr:nvCxnSpPr>
        <xdr:cNvPr id="598" name="直線コネクタ 597">
          <a:extLst>
            <a:ext uri="{FF2B5EF4-FFF2-40B4-BE49-F238E27FC236}">
              <a16:creationId xmlns:a16="http://schemas.microsoft.com/office/drawing/2014/main" id="{00000000-0008-0000-0E00-000056020000}"/>
            </a:ext>
          </a:extLst>
        </xdr:cNvPr>
        <xdr:cNvCxnSpPr/>
      </xdr:nvCxnSpPr>
      <xdr:spPr>
        <a:xfrm flipV="1">
          <a:off x="17213580" y="6582613"/>
          <a:ext cx="7747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18542</xdr:rowOff>
    </xdr:from>
    <xdr:to>
      <xdr:col>98</xdr:col>
      <xdr:colOff>38100</xdr:colOff>
      <xdr:row>39</xdr:row>
      <xdr:rowOff>120142</xdr:rowOff>
    </xdr:to>
    <xdr:sp macro="" textlink="">
      <xdr:nvSpPr>
        <xdr:cNvPr id="599" name="楕円 598">
          <a:extLst>
            <a:ext uri="{FF2B5EF4-FFF2-40B4-BE49-F238E27FC236}">
              <a16:creationId xmlns:a16="http://schemas.microsoft.com/office/drawing/2014/main" id="{00000000-0008-0000-0E00-000057020000}"/>
            </a:ext>
          </a:extLst>
        </xdr:cNvPr>
        <xdr:cNvSpPr/>
      </xdr:nvSpPr>
      <xdr:spPr>
        <a:xfrm>
          <a:off x="16388080" y="65565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51054</xdr:rowOff>
    </xdr:from>
    <xdr:to>
      <xdr:col>102</xdr:col>
      <xdr:colOff>114300</xdr:colOff>
      <xdr:row>39</xdr:row>
      <xdr:rowOff>69342</xdr:rowOff>
    </xdr:to>
    <xdr:cxnSp macro="">
      <xdr:nvCxnSpPr>
        <xdr:cNvPr id="600" name="直線コネクタ 599">
          <a:extLst>
            <a:ext uri="{FF2B5EF4-FFF2-40B4-BE49-F238E27FC236}">
              <a16:creationId xmlns:a16="http://schemas.microsoft.com/office/drawing/2014/main" id="{00000000-0008-0000-0E00-000058020000}"/>
            </a:ext>
          </a:extLst>
        </xdr:cNvPr>
        <xdr:cNvCxnSpPr/>
      </xdr:nvCxnSpPr>
      <xdr:spPr>
        <a:xfrm flipV="1">
          <a:off x="16431260" y="6589014"/>
          <a:ext cx="7823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36745</xdr:rowOff>
    </xdr:from>
    <xdr:ext cx="469744" cy="259045"/>
    <xdr:sp macro="" textlink="">
      <xdr:nvSpPr>
        <xdr:cNvPr id="601" name="n_1aveValue【認定こども園・幼稚園・保育所】&#10;一人当たり面積">
          <a:extLst>
            <a:ext uri="{FF2B5EF4-FFF2-40B4-BE49-F238E27FC236}">
              <a16:creationId xmlns:a16="http://schemas.microsoft.com/office/drawing/2014/main" id="{00000000-0008-0000-0E00-000059020000}"/>
            </a:ext>
          </a:extLst>
        </xdr:cNvPr>
        <xdr:cNvSpPr txBox="1"/>
      </xdr:nvSpPr>
      <xdr:spPr>
        <a:xfrm>
          <a:off x="18561127" y="67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602" name="n_2aveValue【認定こども園・幼稚園・保育所】&#10;一人当たり面積">
          <a:extLst>
            <a:ext uri="{FF2B5EF4-FFF2-40B4-BE49-F238E27FC236}">
              <a16:creationId xmlns:a16="http://schemas.microsoft.com/office/drawing/2014/main" id="{00000000-0008-0000-0E00-00005A020000}"/>
            </a:ext>
          </a:extLst>
        </xdr:cNvPr>
        <xdr:cNvSpPr txBox="1"/>
      </xdr:nvSpPr>
      <xdr:spPr>
        <a:xfrm>
          <a:off x="17776267" y="581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70578</xdr:rowOff>
    </xdr:from>
    <xdr:ext cx="469744" cy="259045"/>
    <xdr:sp macro="" textlink="">
      <xdr:nvSpPr>
        <xdr:cNvPr id="603" name="n_3aveValue【認定こども園・幼稚園・保育所】&#10;一人当たり面積">
          <a:extLst>
            <a:ext uri="{FF2B5EF4-FFF2-40B4-BE49-F238E27FC236}">
              <a16:creationId xmlns:a16="http://schemas.microsoft.com/office/drawing/2014/main" id="{00000000-0008-0000-0E00-00005B020000}"/>
            </a:ext>
          </a:extLst>
        </xdr:cNvPr>
        <xdr:cNvSpPr txBox="1"/>
      </xdr:nvSpPr>
      <xdr:spPr>
        <a:xfrm>
          <a:off x="17001567" y="67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42232</xdr:rowOff>
    </xdr:from>
    <xdr:ext cx="469744" cy="259045"/>
    <xdr:sp macro="" textlink="">
      <xdr:nvSpPr>
        <xdr:cNvPr id="604" name="n_4aveValue【認定こども園・幼稚園・保育所】&#10;一人当たり面積">
          <a:extLst>
            <a:ext uri="{FF2B5EF4-FFF2-40B4-BE49-F238E27FC236}">
              <a16:creationId xmlns:a16="http://schemas.microsoft.com/office/drawing/2014/main" id="{00000000-0008-0000-0E00-00005C020000}"/>
            </a:ext>
          </a:extLst>
        </xdr:cNvPr>
        <xdr:cNvSpPr txBox="1"/>
      </xdr:nvSpPr>
      <xdr:spPr>
        <a:xfrm>
          <a:off x="16226867" y="6747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101008</xdr:rowOff>
    </xdr:from>
    <xdr:ext cx="469744" cy="259045"/>
    <xdr:sp macro="" textlink="">
      <xdr:nvSpPr>
        <xdr:cNvPr id="605" name="n_1mainValue【認定こども園・幼稚園・保育所】&#10;一人当たり面積">
          <a:extLst>
            <a:ext uri="{FF2B5EF4-FFF2-40B4-BE49-F238E27FC236}">
              <a16:creationId xmlns:a16="http://schemas.microsoft.com/office/drawing/2014/main" id="{00000000-0008-0000-0E00-00005D020000}"/>
            </a:ext>
          </a:extLst>
        </xdr:cNvPr>
        <xdr:cNvSpPr txBox="1"/>
      </xdr:nvSpPr>
      <xdr:spPr>
        <a:xfrm>
          <a:off x="18561127" y="63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86580</xdr:rowOff>
    </xdr:from>
    <xdr:ext cx="469744" cy="259045"/>
    <xdr:sp macro="" textlink="">
      <xdr:nvSpPr>
        <xdr:cNvPr id="606" name="n_2mainValue【認定こども園・幼稚園・保育所】&#10;一人当たり面積">
          <a:extLst>
            <a:ext uri="{FF2B5EF4-FFF2-40B4-BE49-F238E27FC236}">
              <a16:creationId xmlns:a16="http://schemas.microsoft.com/office/drawing/2014/main" id="{00000000-0008-0000-0E00-00005E020000}"/>
            </a:ext>
          </a:extLst>
        </xdr:cNvPr>
        <xdr:cNvSpPr txBox="1"/>
      </xdr:nvSpPr>
      <xdr:spPr>
        <a:xfrm>
          <a:off x="17776267" y="6624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118381</xdr:rowOff>
    </xdr:from>
    <xdr:ext cx="469744" cy="259045"/>
    <xdr:sp macro="" textlink="">
      <xdr:nvSpPr>
        <xdr:cNvPr id="607" name="n_3mainValue【認定こども園・幼稚園・保育所】&#10;一人当たり面積">
          <a:extLst>
            <a:ext uri="{FF2B5EF4-FFF2-40B4-BE49-F238E27FC236}">
              <a16:creationId xmlns:a16="http://schemas.microsoft.com/office/drawing/2014/main" id="{00000000-0008-0000-0E00-00005F020000}"/>
            </a:ext>
          </a:extLst>
        </xdr:cNvPr>
        <xdr:cNvSpPr txBox="1"/>
      </xdr:nvSpPr>
      <xdr:spPr>
        <a:xfrm>
          <a:off x="17001567" y="632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136669</xdr:rowOff>
    </xdr:from>
    <xdr:ext cx="469744" cy="259045"/>
    <xdr:sp macro="" textlink="">
      <xdr:nvSpPr>
        <xdr:cNvPr id="608" name="n_4mainValue【認定こども園・幼稚園・保育所】&#10;一人当たり面積">
          <a:extLst>
            <a:ext uri="{FF2B5EF4-FFF2-40B4-BE49-F238E27FC236}">
              <a16:creationId xmlns:a16="http://schemas.microsoft.com/office/drawing/2014/main" id="{00000000-0008-0000-0E00-000060020000}"/>
            </a:ext>
          </a:extLst>
        </xdr:cNvPr>
        <xdr:cNvSpPr txBox="1"/>
      </xdr:nvSpPr>
      <xdr:spPr>
        <a:xfrm>
          <a:off x="16226867" y="633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a:extLst>
            <a:ext uri="{FF2B5EF4-FFF2-40B4-BE49-F238E27FC236}">
              <a16:creationId xmlns:a16="http://schemas.microsoft.com/office/drawing/2014/main" id="{00000000-0008-0000-0E00-000070020000}"/>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a:extLst>
            <a:ext uri="{FF2B5EF4-FFF2-40B4-BE49-F238E27FC236}">
              <a16:creationId xmlns:a16="http://schemas.microsoft.com/office/drawing/2014/main" id="{00000000-0008-0000-0E00-000071020000}"/>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a:extLst>
            <a:ext uri="{FF2B5EF4-FFF2-40B4-BE49-F238E27FC236}">
              <a16:creationId xmlns:a16="http://schemas.microsoft.com/office/drawing/2014/main" id="{00000000-0008-0000-0E00-000072020000}"/>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a:extLst>
            <a:ext uri="{FF2B5EF4-FFF2-40B4-BE49-F238E27FC236}">
              <a16:creationId xmlns:a16="http://schemas.microsoft.com/office/drawing/2014/main" id="{00000000-0008-0000-0E00-000073020000}"/>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a:extLst>
            <a:ext uri="{FF2B5EF4-FFF2-40B4-BE49-F238E27FC236}">
              <a16:creationId xmlns:a16="http://schemas.microsoft.com/office/drawing/2014/main" id="{00000000-0008-0000-0E00-000074020000}"/>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a:extLst>
            <a:ext uri="{FF2B5EF4-FFF2-40B4-BE49-F238E27FC236}">
              <a16:creationId xmlns:a16="http://schemas.microsoft.com/office/drawing/2014/main" id="{00000000-0008-0000-0E00-000075020000}"/>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a:extLst>
            <a:ext uri="{FF2B5EF4-FFF2-40B4-BE49-F238E27FC236}">
              <a16:creationId xmlns:a16="http://schemas.microsoft.com/office/drawing/2014/main" id="{00000000-0008-0000-0E00-000076020000}"/>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00000000-0008-0000-0E00-000079020000}"/>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1633</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flipV="1">
          <a:off x="14375764" y="9547860"/>
          <a:ext cx="0" cy="1182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00000000-0008-0000-0E00-00007B020000}"/>
            </a:ext>
          </a:extLst>
        </xdr:cNvPr>
        <xdr:cNvSpPr txBox="1"/>
      </xdr:nvSpPr>
      <xdr:spPr>
        <a:xfrm>
          <a:off x="14414500" y="1073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4287500" y="10730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00000000-0008-0000-0E00-00007D020000}"/>
            </a:ext>
          </a:extLst>
        </xdr:cNvPr>
        <xdr:cNvSpPr txBox="1"/>
      </xdr:nvSpPr>
      <xdr:spPr>
        <a:xfrm>
          <a:off x="144145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4287500" y="9547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102343</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00000000-0008-0000-0E00-00007F020000}"/>
            </a:ext>
          </a:extLst>
        </xdr:cNvPr>
        <xdr:cNvSpPr txBox="1"/>
      </xdr:nvSpPr>
      <xdr:spPr>
        <a:xfrm>
          <a:off x="144145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123916</xdr:rowOff>
    </xdr:from>
    <xdr:to>
      <xdr:col>85</xdr:col>
      <xdr:colOff>177800</xdr:colOff>
      <xdr:row>61</xdr:row>
      <xdr:rowOff>54066</xdr:rowOff>
    </xdr:to>
    <xdr:sp macro="" textlink="">
      <xdr:nvSpPr>
        <xdr:cNvPr id="640" name="フローチャート: 判断 639">
          <a:extLst>
            <a:ext uri="{FF2B5EF4-FFF2-40B4-BE49-F238E27FC236}">
              <a16:creationId xmlns:a16="http://schemas.microsoft.com/office/drawing/2014/main" id="{00000000-0008-0000-0E00-000080020000}"/>
            </a:ext>
          </a:extLst>
        </xdr:cNvPr>
        <xdr:cNvSpPr/>
      </xdr:nvSpPr>
      <xdr:spPr>
        <a:xfrm>
          <a:off x="14325600" y="101823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110853</xdr:rowOff>
    </xdr:from>
    <xdr:to>
      <xdr:col>81</xdr:col>
      <xdr:colOff>101600</xdr:colOff>
      <xdr:row>61</xdr:row>
      <xdr:rowOff>41003</xdr:rowOff>
    </xdr:to>
    <xdr:sp macro="" textlink="">
      <xdr:nvSpPr>
        <xdr:cNvPr id="641" name="フローチャート: 判断 640">
          <a:extLst>
            <a:ext uri="{FF2B5EF4-FFF2-40B4-BE49-F238E27FC236}">
              <a16:creationId xmlns:a16="http://schemas.microsoft.com/office/drawing/2014/main" id="{00000000-0008-0000-0E00-000081020000}"/>
            </a:ext>
          </a:extLst>
        </xdr:cNvPr>
        <xdr:cNvSpPr/>
      </xdr:nvSpPr>
      <xdr:spPr>
        <a:xfrm>
          <a:off x="13578840" y="10169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96157</xdr:rowOff>
    </xdr:from>
    <xdr:to>
      <xdr:col>76</xdr:col>
      <xdr:colOff>165100</xdr:colOff>
      <xdr:row>61</xdr:row>
      <xdr:rowOff>26307</xdr:rowOff>
    </xdr:to>
    <xdr:sp macro="" textlink="">
      <xdr:nvSpPr>
        <xdr:cNvPr id="642" name="フローチャート: 判断 641">
          <a:extLst>
            <a:ext uri="{FF2B5EF4-FFF2-40B4-BE49-F238E27FC236}">
              <a16:creationId xmlns:a16="http://schemas.microsoft.com/office/drawing/2014/main" id="{00000000-0008-0000-0E00-000082020000}"/>
            </a:ext>
          </a:extLst>
        </xdr:cNvPr>
        <xdr:cNvSpPr/>
      </xdr:nvSpPr>
      <xdr:spPr>
        <a:xfrm>
          <a:off x="12804140" y="10154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74930</xdr:rowOff>
    </xdr:from>
    <xdr:to>
      <xdr:col>72</xdr:col>
      <xdr:colOff>38100</xdr:colOff>
      <xdr:row>61</xdr:row>
      <xdr:rowOff>5080</xdr:rowOff>
    </xdr:to>
    <xdr:sp macro="" textlink="">
      <xdr:nvSpPr>
        <xdr:cNvPr id="643" name="フローチャート: 判断 642">
          <a:extLst>
            <a:ext uri="{FF2B5EF4-FFF2-40B4-BE49-F238E27FC236}">
              <a16:creationId xmlns:a16="http://schemas.microsoft.com/office/drawing/2014/main" id="{00000000-0008-0000-0E00-000083020000}"/>
            </a:ext>
          </a:extLst>
        </xdr:cNvPr>
        <xdr:cNvSpPr/>
      </xdr:nvSpPr>
      <xdr:spPr>
        <a:xfrm>
          <a:off x="12029440" y="1013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65133</xdr:rowOff>
    </xdr:from>
    <xdr:to>
      <xdr:col>67</xdr:col>
      <xdr:colOff>101600</xdr:colOff>
      <xdr:row>60</xdr:row>
      <xdr:rowOff>166733</xdr:rowOff>
    </xdr:to>
    <xdr:sp macro="" textlink="">
      <xdr:nvSpPr>
        <xdr:cNvPr id="644" name="フローチャート: 判断 643">
          <a:extLst>
            <a:ext uri="{FF2B5EF4-FFF2-40B4-BE49-F238E27FC236}">
              <a16:creationId xmlns:a16="http://schemas.microsoft.com/office/drawing/2014/main" id="{00000000-0008-0000-0E00-000084020000}"/>
            </a:ext>
          </a:extLst>
        </xdr:cNvPr>
        <xdr:cNvSpPr/>
      </xdr:nvSpPr>
      <xdr:spPr>
        <a:xfrm>
          <a:off x="1123188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E00-00008602000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E00-000088020000}"/>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109220</xdr:rowOff>
    </xdr:from>
    <xdr:to>
      <xdr:col>85</xdr:col>
      <xdr:colOff>177800</xdr:colOff>
      <xdr:row>57</xdr:row>
      <xdr:rowOff>39370</xdr:rowOff>
    </xdr:to>
    <xdr:sp macro="" textlink="">
      <xdr:nvSpPr>
        <xdr:cNvPr id="650" name="楕円 649">
          <a:extLst>
            <a:ext uri="{FF2B5EF4-FFF2-40B4-BE49-F238E27FC236}">
              <a16:creationId xmlns:a16="http://schemas.microsoft.com/office/drawing/2014/main" id="{00000000-0008-0000-0E00-00008A020000}"/>
            </a:ext>
          </a:extLst>
        </xdr:cNvPr>
        <xdr:cNvSpPr/>
      </xdr:nvSpPr>
      <xdr:spPr>
        <a:xfrm>
          <a:off x="14325600" y="949706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62247</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00000000-0008-0000-0E00-00008B020000}"/>
            </a:ext>
          </a:extLst>
        </xdr:cNvPr>
        <xdr:cNvSpPr txBox="1"/>
      </xdr:nvSpPr>
      <xdr:spPr>
        <a:xfrm>
          <a:off x="14414500" y="9450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56969</xdr:rowOff>
    </xdr:from>
    <xdr:to>
      <xdr:col>81</xdr:col>
      <xdr:colOff>101600</xdr:colOff>
      <xdr:row>56</xdr:row>
      <xdr:rowOff>158569</xdr:rowOff>
    </xdr:to>
    <xdr:sp macro="" textlink="">
      <xdr:nvSpPr>
        <xdr:cNvPr id="652" name="楕円 651">
          <a:extLst>
            <a:ext uri="{FF2B5EF4-FFF2-40B4-BE49-F238E27FC236}">
              <a16:creationId xmlns:a16="http://schemas.microsoft.com/office/drawing/2014/main" id="{00000000-0008-0000-0E00-00008C020000}"/>
            </a:ext>
          </a:extLst>
        </xdr:cNvPr>
        <xdr:cNvSpPr/>
      </xdr:nvSpPr>
      <xdr:spPr>
        <a:xfrm>
          <a:off x="13578840" y="944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107769</xdr:rowOff>
    </xdr:from>
    <xdr:to>
      <xdr:col>85</xdr:col>
      <xdr:colOff>127000</xdr:colOff>
      <xdr:row>56</xdr:row>
      <xdr:rowOff>160020</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3629640" y="9495609"/>
          <a:ext cx="74676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12881</xdr:rowOff>
    </xdr:from>
    <xdr:to>
      <xdr:col>76</xdr:col>
      <xdr:colOff>165100</xdr:colOff>
      <xdr:row>56</xdr:row>
      <xdr:rowOff>114481</xdr:rowOff>
    </xdr:to>
    <xdr:sp macro="" textlink="">
      <xdr:nvSpPr>
        <xdr:cNvPr id="654" name="楕円 653">
          <a:extLst>
            <a:ext uri="{FF2B5EF4-FFF2-40B4-BE49-F238E27FC236}">
              <a16:creationId xmlns:a16="http://schemas.microsoft.com/office/drawing/2014/main" id="{00000000-0008-0000-0E00-00008E020000}"/>
            </a:ext>
          </a:extLst>
        </xdr:cNvPr>
        <xdr:cNvSpPr/>
      </xdr:nvSpPr>
      <xdr:spPr>
        <a:xfrm>
          <a:off x="12804140" y="940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63681</xdr:rowOff>
    </xdr:from>
    <xdr:to>
      <xdr:col>81</xdr:col>
      <xdr:colOff>50800</xdr:colOff>
      <xdr:row>56</xdr:row>
      <xdr:rowOff>107769</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854940" y="9451521"/>
          <a:ext cx="7747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135346</xdr:rowOff>
    </xdr:from>
    <xdr:to>
      <xdr:col>72</xdr:col>
      <xdr:colOff>38100</xdr:colOff>
      <xdr:row>56</xdr:row>
      <xdr:rowOff>65496</xdr:rowOff>
    </xdr:to>
    <xdr:sp macro="" textlink="">
      <xdr:nvSpPr>
        <xdr:cNvPr id="656" name="楕円 655">
          <a:extLst>
            <a:ext uri="{FF2B5EF4-FFF2-40B4-BE49-F238E27FC236}">
              <a16:creationId xmlns:a16="http://schemas.microsoft.com/office/drawing/2014/main" id="{00000000-0008-0000-0E00-000090020000}"/>
            </a:ext>
          </a:extLst>
        </xdr:cNvPr>
        <xdr:cNvSpPr/>
      </xdr:nvSpPr>
      <xdr:spPr>
        <a:xfrm>
          <a:off x="12029440" y="93555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14696</xdr:rowOff>
    </xdr:from>
    <xdr:to>
      <xdr:col>76</xdr:col>
      <xdr:colOff>114300</xdr:colOff>
      <xdr:row>56</xdr:row>
      <xdr:rowOff>63681</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072620" y="9402536"/>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84727</xdr:rowOff>
    </xdr:from>
    <xdr:to>
      <xdr:col>67</xdr:col>
      <xdr:colOff>101600</xdr:colOff>
      <xdr:row>56</xdr:row>
      <xdr:rowOff>14877</xdr:rowOff>
    </xdr:to>
    <xdr:sp macro="" textlink="">
      <xdr:nvSpPr>
        <xdr:cNvPr id="658" name="楕円 657">
          <a:extLst>
            <a:ext uri="{FF2B5EF4-FFF2-40B4-BE49-F238E27FC236}">
              <a16:creationId xmlns:a16="http://schemas.microsoft.com/office/drawing/2014/main" id="{00000000-0008-0000-0E00-000092020000}"/>
            </a:ext>
          </a:extLst>
        </xdr:cNvPr>
        <xdr:cNvSpPr/>
      </xdr:nvSpPr>
      <xdr:spPr>
        <a:xfrm>
          <a:off x="11231880" y="9304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135527</xdr:rowOff>
    </xdr:from>
    <xdr:to>
      <xdr:col>71</xdr:col>
      <xdr:colOff>177800</xdr:colOff>
      <xdr:row>56</xdr:row>
      <xdr:rowOff>14696</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1282680" y="9355727"/>
          <a:ext cx="78994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32130</xdr:rowOff>
    </xdr:from>
    <xdr:ext cx="405111" cy="259045"/>
    <xdr:sp macro="" textlink="">
      <xdr:nvSpPr>
        <xdr:cNvPr id="660" name="n_1aveValue【学校施設】&#10;有形固定資産減価償却率">
          <a:extLst>
            <a:ext uri="{FF2B5EF4-FFF2-40B4-BE49-F238E27FC236}">
              <a16:creationId xmlns:a16="http://schemas.microsoft.com/office/drawing/2014/main" id="{00000000-0008-0000-0E00-000094020000}"/>
            </a:ext>
          </a:extLst>
        </xdr:cNvPr>
        <xdr:cNvSpPr txBox="1"/>
      </xdr:nvSpPr>
      <xdr:spPr>
        <a:xfrm>
          <a:off x="13437244" y="10258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17434</xdr:rowOff>
    </xdr:from>
    <xdr:ext cx="405111" cy="259045"/>
    <xdr:sp macro="" textlink="">
      <xdr:nvSpPr>
        <xdr:cNvPr id="661" name="n_2aveValue【学校施設】&#10;有形固定資産減価償却率">
          <a:extLst>
            <a:ext uri="{FF2B5EF4-FFF2-40B4-BE49-F238E27FC236}">
              <a16:creationId xmlns:a16="http://schemas.microsoft.com/office/drawing/2014/main" id="{00000000-0008-0000-0E00-000095020000}"/>
            </a:ext>
          </a:extLst>
        </xdr:cNvPr>
        <xdr:cNvSpPr txBox="1"/>
      </xdr:nvSpPr>
      <xdr:spPr>
        <a:xfrm>
          <a:off x="12675244" y="10243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167657</xdr:rowOff>
    </xdr:from>
    <xdr:ext cx="405111" cy="259045"/>
    <xdr:sp macro="" textlink="">
      <xdr:nvSpPr>
        <xdr:cNvPr id="662" name="n_3aveValue【学校施設】&#10;有形固定資産減価償却率">
          <a:extLst>
            <a:ext uri="{FF2B5EF4-FFF2-40B4-BE49-F238E27FC236}">
              <a16:creationId xmlns:a16="http://schemas.microsoft.com/office/drawing/2014/main" id="{00000000-0008-0000-0E00-000096020000}"/>
            </a:ext>
          </a:extLst>
        </xdr:cNvPr>
        <xdr:cNvSpPr txBox="1"/>
      </xdr:nvSpPr>
      <xdr:spPr>
        <a:xfrm>
          <a:off x="119005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157860</xdr:rowOff>
    </xdr:from>
    <xdr:ext cx="405111" cy="259045"/>
    <xdr:sp macro="" textlink="">
      <xdr:nvSpPr>
        <xdr:cNvPr id="663" name="n_4aveValue【学校施設】&#10;有形固定資産減価償却率">
          <a:extLst>
            <a:ext uri="{FF2B5EF4-FFF2-40B4-BE49-F238E27FC236}">
              <a16:creationId xmlns:a16="http://schemas.microsoft.com/office/drawing/2014/main" id="{00000000-0008-0000-0E00-000097020000}"/>
            </a:ext>
          </a:extLst>
        </xdr:cNvPr>
        <xdr:cNvSpPr txBox="1"/>
      </xdr:nvSpPr>
      <xdr:spPr>
        <a:xfrm>
          <a:off x="1110298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3646</xdr:rowOff>
    </xdr:from>
    <xdr:ext cx="405111" cy="259045"/>
    <xdr:sp macro="" textlink="">
      <xdr:nvSpPr>
        <xdr:cNvPr id="664" name="n_1mainValue【学校施設】&#10;有形固定資産減価償却率">
          <a:extLst>
            <a:ext uri="{FF2B5EF4-FFF2-40B4-BE49-F238E27FC236}">
              <a16:creationId xmlns:a16="http://schemas.microsoft.com/office/drawing/2014/main" id="{00000000-0008-0000-0E00-000098020000}"/>
            </a:ext>
          </a:extLst>
        </xdr:cNvPr>
        <xdr:cNvSpPr txBox="1"/>
      </xdr:nvSpPr>
      <xdr:spPr>
        <a:xfrm>
          <a:off x="13437244" y="922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131008</xdr:rowOff>
    </xdr:from>
    <xdr:ext cx="405111" cy="259045"/>
    <xdr:sp macro="" textlink="">
      <xdr:nvSpPr>
        <xdr:cNvPr id="665" name="n_2mainValue【学校施設】&#10;有形固定資産減価償却率">
          <a:extLst>
            <a:ext uri="{FF2B5EF4-FFF2-40B4-BE49-F238E27FC236}">
              <a16:creationId xmlns:a16="http://schemas.microsoft.com/office/drawing/2014/main" id="{00000000-0008-0000-0E00-000099020000}"/>
            </a:ext>
          </a:extLst>
        </xdr:cNvPr>
        <xdr:cNvSpPr txBox="1"/>
      </xdr:nvSpPr>
      <xdr:spPr>
        <a:xfrm>
          <a:off x="12675244" y="9183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54</xdr:row>
      <xdr:rowOff>82023</xdr:rowOff>
    </xdr:from>
    <xdr:ext cx="340478" cy="259045"/>
    <xdr:sp macro="" textlink="">
      <xdr:nvSpPr>
        <xdr:cNvPr id="666" name="n_3mainValue【学校施設】&#10;有形固定資産減価償却率">
          <a:extLst>
            <a:ext uri="{FF2B5EF4-FFF2-40B4-BE49-F238E27FC236}">
              <a16:creationId xmlns:a16="http://schemas.microsoft.com/office/drawing/2014/main" id="{00000000-0008-0000-0E00-00009A020000}"/>
            </a:ext>
          </a:extLst>
        </xdr:cNvPr>
        <xdr:cNvSpPr txBox="1"/>
      </xdr:nvSpPr>
      <xdr:spPr>
        <a:xfrm>
          <a:off x="11910001" y="91345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54</xdr:row>
      <xdr:rowOff>31404</xdr:rowOff>
    </xdr:from>
    <xdr:ext cx="340478" cy="259045"/>
    <xdr:sp macro="" textlink="">
      <xdr:nvSpPr>
        <xdr:cNvPr id="667" name="n_4mainValue【学校施設】&#10;有形固定資産減価償却率">
          <a:extLst>
            <a:ext uri="{FF2B5EF4-FFF2-40B4-BE49-F238E27FC236}">
              <a16:creationId xmlns:a16="http://schemas.microsoft.com/office/drawing/2014/main" id="{00000000-0008-0000-0E00-00009B020000}"/>
            </a:ext>
          </a:extLst>
        </xdr:cNvPr>
        <xdr:cNvSpPr txBox="1"/>
      </xdr:nvSpPr>
      <xdr:spPr>
        <a:xfrm>
          <a:off x="11135301" y="90839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E00-00009C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E00-00009D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E00-00009E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E00-00009F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E00-0000A0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E00-0000A1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E00-0000A2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E00-0000A3020000}"/>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E00-0000A4020000}"/>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a:extLst>
            <a:ext uri="{FF2B5EF4-FFF2-40B4-BE49-F238E27FC236}">
              <a16:creationId xmlns:a16="http://schemas.microsoft.com/office/drawing/2014/main" id="{00000000-0008-0000-0E00-0000AA020000}"/>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3" name="テキスト ボックス 682">
          <a:extLst>
            <a:ext uri="{FF2B5EF4-FFF2-40B4-BE49-F238E27FC236}">
              <a16:creationId xmlns:a16="http://schemas.microsoft.com/office/drawing/2014/main" id="{00000000-0008-0000-0E00-0000AB020000}"/>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a:extLst>
            <a:ext uri="{FF2B5EF4-FFF2-40B4-BE49-F238E27FC236}">
              <a16:creationId xmlns:a16="http://schemas.microsoft.com/office/drawing/2014/main" id="{00000000-0008-0000-0E00-0000AC020000}"/>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学校施設】&#10;一人当たり面積グラフ枠">
          <a:extLst>
            <a:ext uri="{FF2B5EF4-FFF2-40B4-BE49-F238E27FC236}">
              <a16:creationId xmlns:a16="http://schemas.microsoft.com/office/drawing/2014/main" id="{00000000-0008-0000-0E00-0000B202000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flipV="1">
          <a:off x="19509104" y="9485071"/>
          <a:ext cx="0" cy="1209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92" name="【学校施設】&#10;一人当たり面積最小値テキスト">
          <a:extLst>
            <a:ext uri="{FF2B5EF4-FFF2-40B4-BE49-F238E27FC236}">
              <a16:creationId xmlns:a16="http://schemas.microsoft.com/office/drawing/2014/main" id="{00000000-0008-0000-0E00-0000B4020000}"/>
            </a:ext>
          </a:extLst>
        </xdr:cNvPr>
        <xdr:cNvSpPr txBox="1"/>
      </xdr:nvSpPr>
      <xdr:spPr>
        <a:xfrm>
          <a:off x="19547840" y="1069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9443700" y="10694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94" name="【学校施設】&#10;一人当たり面積最大値テキスト">
          <a:extLst>
            <a:ext uri="{FF2B5EF4-FFF2-40B4-BE49-F238E27FC236}">
              <a16:creationId xmlns:a16="http://schemas.microsoft.com/office/drawing/2014/main" id="{00000000-0008-0000-0E00-0000B6020000}"/>
            </a:ext>
          </a:extLst>
        </xdr:cNvPr>
        <xdr:cNvSpPr txBox="1"/>
      </xdr:nvSpPr>
      <xdr:spPr>
        <a:xfrm>
          <a:off x="19547840" y="926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9443700" y="94850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696" name="【学校施設】&#10;一人当たり面積平均値テキスト">
          <a:extLst>
            <a:ext uri="{FF2B5EF4-FFF2-40B4-BE49-F238E27FC236}">
              <a16:creationId xmlns:a16="http://schemas.microsoft.com/office/drawing/2014/main" id="{00000000-0008-0000-0E00-0000B8020000}"/>
            </a:ext>
          </a:extLst>
        </xdr:cNvPr>
        <xdr:cNvSpPr txBox="1"/>
      </xdr:nvSpPr>
      <xdr:spPr>
        <a:xfrm>
          <a:off x="19547840" y="10366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97" name="フローチャート: 判断 696">
          <a:extLst>
            <a:ext uri="{FF2B5EF4-FFF2-40B4-BE49-F238E27FC236}">
              <a16:creationId xmlns:a16="http://schemas.microsoft.com/office/drawing/2014/main" id="{00000000-0008-0000-0E00-0000B9020000}"/>
            </a:ext>
          </a:extLst>
        </xdr:cNvPr>
        <xdr:cNvSpPr/>
      </xdr:nvSpPr>
      <xdr:spPr>
        <a:xfrm>
          <a:off x="19458940" y="105112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98" name="フローチャート: 判断 697">
          <a:extLst>
            <a:ext uri="{FF2B5EF4-FFF2-40B4-BE49-F238E27FC236}">
              <a16:creationId xmlns:a16="http://schemas.microsoft.com/office/drawing/2014/main" id="{00000000-0008-0000-0E00-0000BA020000}"/>
            </a:ext>
          </a:extLst>
        </xdr:cNvPr>
        <xdr:cNvSpPr/>
      </xdr:nvSpPr>
      <xdr:spPr>
        <a:xfrm>
          <a:off x="18735040" y="10501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99" name="フローチャート: 判断 698">
          <a:extLst>
            <a:ext uri="{FF2B5EF4-FFF2-40B4-BE49-F238E27FC236}">
              <a16:creationId xmlns:a16="http://schemas.microsoft.com/office/drawing/2014/main" id="{00000000-0008-0000-0E00-0000BB020000}"/>
            </a:ext>
          </a:extLst>
        </xdr:cNvPr>
        <xdr:cNvSpPr/>
      </xdr:nvSpPr>
      <xdr:spPr>
        <a:xfrm>
          <a:off x="17937480" y="105008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700" name="フローチャート: 判断 699">
          <a:extLst>
            <a:ext uri="{FF2B5EF4-FFF2-40B4-BE49-F238E27FC236}">
              <a16:creationId xmlns:a16="http://schemas.microsoft.com/office/drawing/2014/main" id="{00000000-0008-0000-0E00-0000BC020000}"/>
            </a:ext>
          </a:extLst>
        </xdr:cNvPr>
        <xdr:cNvSpPr/>
      </xdr:nvSpPr>
      <xdr:spPr>
        <a:xfrm>
          <a:off x="17162780" y="10508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701" name="フローチャート: 判断 700">
          <a:extLst>
            <a:ext uri="{FF2B5EF4-FFF2-40B4-BE49-F238E27FC236}">
              <a16:creationId xmlns:a16="http://schemas.microsoft.com/office/drawing/2014/main" id="{00000000-0008-0000-0E00-0000BD020000}"/>
            </a:ext>
          </a:extLst>
        </xdr:cNvPr>
        <xdr:cNvSpPr/>
      </xdr:nvSpPr>
      <xdr:spPr>
        <a:xfrm>
          <a:off x="16388080" y="105277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E00-0000C002000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E00-0000C2020000}"/>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133452</xdr:rowOff>
    </xdr:from>
    <xdr:to>
      <xdr:col>116</xdr:col>
      <xdr:colOff>114300</xdr:colOff>
      <xdr:row>63</xdr:row>
      <xdr:rowOff>63602</xdr:rowOff>
    </xdr:to>
    <xdr:sp macro="" textlink="">
      <xdr:nvSpPr>
        <xdr:cNvPr id="707" name="楕円 706">
          <a:extLst>
            <a:ext uri="{FF2B5EF4-FFF2-40B4-BE49-F238E27FC236}">
              <a16:creationId xmlns:a16="http://schemas.microsoft.com/office/drawing/2014/main" id="{00000000-0008-0000-0E00-0000C3020000}"/>
            </a:ext>
          </a:extLst>
        </xdr:cNvPr>
        <xdr:cNvSpPr/>
      </xdr:nvSpPr>
      <xdr:spPr>
        <a:xfrm>
          <a:off x="19458940" y="10527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708" name="【学校施設】&#10;一人当たり面積該当値テキスト">
          <a:extLst>
            <a:ext uri="{FF2B5EF4-FFF2-40B4-BE49-F238E27FC236}">
              <a16:creationId xmlns:a16="http://schemas.microsoft.com/office/drawing/2014/main" id="{00000000-0008-0000-0E00-0000C4020000}"/>
            </a:ext>
          </a:extLst>
        </xdr:cNvPr>
        <xdr:cNvSpPr txBox="1"/>
      </xdr:nvSpPr>
      <xdr:spPr>
        <a:xfrm>
          <a:off x="19547840" y="10489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137643</xdr:rowOff>
    </xdr:from>
    <xdr:to>
      <xdr:col>112</xdr:col>
      <xdr:colOff>38100</xdr:colOff>
      <xdr:row>63</xdr:row>
      <xdr:rowOff>67793</xdr:rowOff>
    </xdr:to>
    <xdr:sp macro="" textlink="">
      <xdr:nvSpPr>
        <xdr:cNvPr id="709" name="楕円 708">
          <a:extLst>
            <a:ext uri="{FF2B5EF4-FFF2-40B4-BE49-F238E27FC236}">
              <a16:creationId xmlns:a16="http://schemas.microsoft.com/office/drawing/2014/main" id="{00000000-0008-0000-0E00-0000C5020000}"/>
            </a:ext>
          </a:extLst>
        </xdr:cNvPr>
        <xdr:cNvSpPr/>
      </xdr:nvSpPr>
      <xdr:spPr>
        <a:xfrm>
          <a:off x="18735040" y="1053132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12802</xdr:rowOff>
    </xdr:from>
    <xdr:to>
      <xdr:col>116</xdr:col>
      <xdr:colOff>63500</xdr:colOff>
      <xdr:row>63</xdr:row>
      <xdr:rowOff>16993</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flipV="1">
          <a:off x="18778220" y="10574122"/>
          <a:ext cx="73152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157302</xdr:rowOff>
    </xdr:from>
    <xdr:to>
      <xdr:col>107</xdr:col>
      <xdr:colOff>101600</xdr:colOff>
      <xdr:row>63</xdr:row>
      <xdr:rowOff>87452</xdr:rowOff>
    </xdr:to>
    <xdr:sp macro="" textlink="">
      <xdr:nvSpPr>
        <xdr:cNvPr id="711" name="楕円 710">
          <a:extLst>
            <a:ext uri="{FF2B5EF4-FFF2-40B4-BE49-F238E27FC236}">
              <a16:creationId xmlns:a16="http://schemas.microsoft.com/office/drawing/2014/main" id="{00000000-0008-0000-0E00-0000C7020000}"/>
            </a:ext>
          </a:extLst>
        </xdr:cNvPr>
        <xdr:cNvSpPr/>
      </xdr:nvSpPr>
      <xdr:spPr>
        <a:xfrm>
          <a:off x="17937480" y="105509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16993</xdr:rowOff>
    </xdr:from>
    <xdr:to>
      <xdr:col>111</xdr:col>
      <xdr:colOff>177800</xdr:colOff>
      <xdr:row>63</xdr:row>
      <xdr:rowOff>36652</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flipV="1">
          <a:off x="17988280" y="10578313"/>
          <a:ext cx="78994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160274</xdr:rowOff>
    </xdr:from>
    <xdr:to>
      <xdr:col>102</xdr:col>
      <xdr:colOff>165100</xdr:colOff>
      <xdr:row>63</xdr:row>
      <xdr:rowOff>90424</xdr:rowOff>
    </xdr:to>
    <xdr:sp macro="" textlink="">
      <xdr:nvSpPr>
        <xdr:cNvPr id="713" name="楕円 712">
          <a:extLst>
            <a:ext uri="{FF2B5EF4-FFF2-40B4-BE49-F238E27FC236}">
              <a16:creationId xmlns:a16="http://schemas.microsoft.com/office/drawing/2014/main" id="{00000000-0008-0000-0E00-0000C9020000}"/>
            </a:ext>
          </a:extLst>
        </xdr:cNvPr>
        <xdr:cNvSpPr/>
      </xdr:nvSpPr>
      <xdr:spPr>
        <a:xfrm>
          <a:off x="17162780" y="10553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36652</xdr:rowOff>
    </xdr:from>
    <xdr:to>
      <xdr:col>107</xdr:col>
      <xdr:colOff>50800</xdr:colOff>
      <xdr:row>63</xdr:row>
      <xdr:rowOff>39624</xdr:rowOff>
    </xdr:to>
    <xdr:cxnSp macro="">
      <xdr:nvCxnSpPr>
        <xdr:cNvPr id="714" name="直線コネクタ 713">
          <a:extLst>
            <a:ext uri="{FF2B5EF4-FFF2-40B4-BE49-F238E27FC236}">
              <a16:creationId xmlns:a16="http://schemas.microsoft.com/office/drawing/2014/main" id="{00000000-0008-0000-0E00-0000CA020000}"/>
            </a:ext>
          </a:extLst>
        </xdr:cNvPr>
        <xdr:cNvCxnSpPr/>
      </xdr:nvCxnSpPr>
      <xdr:spPr>
        <a:xfrm flipV="1">
          <a:off x="17213580" y="10597972"/>
          <a:ext cx="7747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166065</xdr:rowOff>
    </xdr:from>
    <xdr:to>
      <xdr:col>98</xdr:col>
      <xdr:colOff>38100</xdr:colOff>
      <xdr:row>63</xdr:row>
      <xdr:rowOff>96215</xdr:rowOff>
    </xdr:to>
    <xdr:sp macro="" textlink="">
      <xdr:nvSpPr>
        <xdr:cNvPr id="715" name="楕円 714">
          <a:extLst>
            <a:ext uri="{FF2B5EF4-FFF2-40B4-BE49-F238E27FC236}">
              <a16:creationId xmlns:a16="http://schemas.microsoft.com/office/drawing/2014/main" id="{00000000-0008-0000-0E00-0000CB020000}"/>
            </a:ext>
          </a:extLst>
        </xdr:cNvPr>
        <xdr:cNvSpPr/>
      </xdr:nvSpPr>
      <xdr:spPr>
        <a:xfrm>
          <a:off x="16388080" y="10559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39624</xdr:rowOff>
    </xdr:from>
    <xdr:to>
      <xdr:col>102</xdr:col>
      <xdr:colOff>114300</xdr:colOff>
      <xdr:row>63</xdr:row>
      <xdr:rowOff>45415</xdr:rowOff>
    </xdr:to>
    <xdr:cxnSp macro="">
      <xdr:nvCxnSpPr>
        <xdr:cNvPr id="716" name="直線コネクタ 715">
          <a:extLst>
            <a:ext uri="{FF2B5EF4-FFF2-40B4-BE49-F238E27FC236}">
              <a16:creationId xmlns:a16="http://schemas.microsoft.com/office/drawing/2014/main" id="{00000000-0008-0000-0E00-0000CC020000}"/>
            </a:ext>
          </a:extLst>
        </xdr:cNvPr>
        <xdr:cNvCxnSpPr/>
      </xdr:nvCxnSpPr>
      <xdr:spPr>
        <a:xfrm flipV="1">
          <a:off x="16431260" y="10600944"/>
          <a:ext cx="78232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717" name="n_1aveValue【学校施設】&#10;一人当たり面積">
          <a:extLst>
            <a:ext uri="{FF2B5EF4-FFF2-40B4-BE49-F238E27FC236}">
              <a16:creationId xmlns:a16="http://schemas.microsoft.com/office/drawing/2014/main" id="{00000000-0008-0000-0E00-0000CD020000}"/>
            </a:ext>
          </a:extLst>
        </xdr:cNvPr>
        <xdr:cNvSpPr txBox="1"/>
      </xdr:nvSpPr>
      <xdr:spPr>
        <a:xfrm>
          <a:off x="18561127" y="102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718" name="n_2aveValue【学校施設】&#10;一人当たり面積">
          <a:extLst>
            <a:ext uri="{FF2B5EF4-FFF2-40B4-BE49-F238E27FC236}">
              <a16:creationId xmlns:a16="http://schemas.microsoft.com/office/drawing/2014/main" id="{00000000-0008-0000-0E00-0000CE020000}"/>
            </a:ext>
          </a:extLst>
        </xdr:cNvPr>
        <xdr:cNvSpPr txBox="1"/>
      </xdr:nvSpPr>
      <xdr:spPr>
        <a:xfrm>
          <a:off x="17776267" y="1027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719" name="n_3aveValue【学校施設】&#10;一人当たり面積">
          <a:extLst>
            <a:ext uri="{FF2B5EF4-FFF2-40B4-BE49-F238E27FC236}">
              <a16:creationId xmlns:a16="http://schemas.microsoft.com/office/drawing/2014/main" id="{00000000-0008-0000-0E00-0000CF020000}"/>
            </a:ext>
          </a:extLst>
        </xdr:cNvPr>
        <xdr:cNvSpPr txBox="1"/>
      </xdr:nvSpPr>
      <xdr:spPr>
        <a:xfrm>
          <a:off x="17001567" y="1028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720" name="n_4aveValue【学校施設】&#10;一人当たり面積">
          <a:extLst>
            <a:ext uri="{FF2B5EF4-FFF2-40B4-BE49-F238E27FC236}">
              <a16:creationId xmlns:a16="http://schemas.microsoft.com/office/drawing/2014/main" id="{00000000-0008-0000-0E00-0000D0020000}"/>
            </a:ext>
          </a:extLst>
        </xdr:cNvPr>
        <xdr:cNvSpPr txBox="1"/>
      </xdr:nvSpPr>
      <xdr:spPr>
        <a:xfrm>
          <a:off x="16226867" y="1030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58920</xdr:rowOff>
    </xdr:from>
    <xdr:ext cx="469744" cy="259045"/>
    <xdr:sp macro="" textlink="">
      <xdr:nvSpPr>
        <xdr:cNvPr id="721" name="n_1mainValue【学校施設】&#10;一人当たり面積">
          <a:extLst>
            <a:ext uri="{FF2B5EF4-FFF2-40B4-BE49-F238E27FC236}">
              <a16:creationId xmlns:a16="http://schemas.microsoft.com/office/drawing/2014/main" id="{00000000-0008-0000-0E00-0000D1020000}"/>
            </a:ext>
          </a:extLst>
        </xdr:cNvPr>
        <xdr:cNvSpPr txBox="1"/>
      </xdr:nvSpPr>
      <xdr:spPr>
        <a:xfrm>
          <a:off x="18561127" y="1062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78579</xdr:rowOff>
    </xdr:from>
    <xdr:ext cx="469744" cy="259045"/>
    <xdr:sp macro="" textlink="">
      <xdr:nvSpPr>
        <xdr:cNvPr id="722" name="n_2mainValue【学校施設】&#10;一人当たり面積">
          <a:extLst>
            <a:ext uri="{FF2B5EF4-FFF2-40B4-BE49-F238E27FC236}">
              <a16:creationId xmlns:a16="http://schemas.microsoft.com/office/drawing/2014/main" id="{00000000-0008-0000-0E00-0000D2020000}"/>
            </a:ext>
          </a:extLst>
        </xdr:cNvPr>
        <xdr:cNvSpPr txBox="1"/>
      </xdr:nvSpPr>
      <xdr:spPr>
        <a:xfrm>
          <a:off x="17776267" y="1063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81551</xdr:rowOff>
    </xdr:from>
    <xdr:ext cx="469744" cy="259045"/>
    <xdr:sp macro="" textlink="">
      <xdr:nvSpPr>
        <xdr:cNvPr id="723" name="n_3mainValue【学校施設】&#10;一人当たり面積">
          <a:extLst>
            <a:ext uri="{FF2B5EF4-FFF2-40B4-BE49-F238E27FC236}">
              <a16:creationId xmlns:a16="http://schemas.microsoft.com/office/drawing/2014/main" id="{00000000-0008-0000-0E00-0000D3020000}"/>
            </a:ext>
          </a:extLst>
        </xdr:cNvPr>
        <xdr:cNvSpPr txBox="1"/>
      </xdr:nvSpPr>
      <xdr:spPr>
        <a:xfrm>
          <a:off x="17001567" y="106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87342</xdr:rowOff>
    </xdr:from>
    <xdr:ext cx="469744" cy="259045"/>
    <xdr:sp macro="" textlink="">
      <xdr:nvSpPr>
        <xdr:cNvPr id="724" name="n_4mainValue【学校施設】&#10;一人当たり面積">
          <a:extLst>
            <a:ext uri="{FF2B5EF4-FFF2-40B4-BE49-F238E27FC236}">
              <a16:creationId xmlns:a16="http://schemas.microsoft.com/office/drawing/2014/main" id="{00000000-0008-0000-0E00-0000D4020000}"/>
            </a:ext>
          </a:extLst>
        </xdr:cNvPr>
        <xdr:cNvSpPr txBox="1"/>
      </xdr:nvSpPr>
      <xdr:spPr>
        <a:xfrm>
          <a:off x="16226867" y="1064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00000000-0008-0000-0E00-0000D5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0000000-0008-0000-0E00-0000D6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00000000-0008-0000-0E00-0000D7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00000000-0008-0000-0E00-0000D8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00000000-0008-0000-0E00-0000D9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00000000-0008-0000-0E00-0000DA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00000000-0008-0000-0E00-0000DB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00000000-0008-0000-0E00-0000DC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00000000-0008-0000-0E00-0000DD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00000000-0008-0000-0E00-0000DF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00000000-0008-0000-0E00-0000E2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00000000-0008-0000-0E00-0000E4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00000000-0008-0000-0E00-0000E6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00000000-0008-0000-0E00-0000E8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児童館】&#10;有形固定資産減価償却率グラフ枠">
          <a:extLst>
            <a:ext uri="{FF2B5EF4-FFF2-40B4-BE49-F238E27FC236}">
              <a16:creationId xmlns:a16="http://schemas.microsoft.com/office/drawing/2014/main" id="{00000000-0008-0000-0E00-0000ED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31569</xdr:rowOff>
    </xdr:from>
    <xdr:to>
      <xdr:col>85</xdr:col>
      <xdr:colOff>126364</xdr:colOff>
      <xdr:row>86</xdr:row>
      <xdr:rowOff>168729</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flipV="1">
          <a:off x="14375764" y="13107489"/>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1" name="【児童館】&#10;有形固定資産減価償却率最小値テキスト">
          <a:extLst>
            <a:ext uri="{FF2B5EF4-FFF2-40B4-BE49-F238E27FC236}">
              <a16:creationId xmlns:a16="http://schemas.microsoft.com/office/drawing/2014/main" id="{00000000-0008-0000-0E00-0000EF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149696</xdr:rowOff>
    </xdr:from>
    <xdr:ext cx="340478" cy="259045"/>
    <xdr:sp macro="" textlink="">
      <xdr:nvSpPr>
        <xdr:cNvPr id="753" name="【児童館】&#10;有形固定資産減価償却率最大値テキスト">
          <a:extLst>
            <a:ext uri="{FF2B5EF4-FFF2-40B4-BE49-F238E27FC236}">
              <a16:creationId xmlns:a16="http://schemas.microsoft.com/office/drawing/2014/main" id="{00000000-0008-0000-0E00-0000F1020000}"/>
            </a:ext>
          </a:extLst>
        </xdr:cNvPr>
        <xdr:cNvSpPr txBox="1"/>
      </xdr:nvSpPr>
      <xdr:spPr>
        <a:xfrm>
          <a:off x="14414500" y="128903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31569</xdr:rowOff>
    </xdr:from>
    <xdr:to>
      <xdr:col>86</xdr:col>
      <xdr:colOff>25400</xdr:colOff>
      <xdr:row>78</xdr:row>
      <xdr:rowOff>31569</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4287500" y="13107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755" name="【児童館】&#10;有形固定資産減価償却率平均値テキスト">
          <a:extLst>
            <a:ext uri="{FF2B5EF4-FFF2-40B4-BE49-F238E27FC236}">
              <a16:creationId xmlns:a16="http://schemas.microsoft.com/office/drawing/2014/main" id="{00000000-0008-0000-0E00-0000F3020000}"/>
            </a:ext>
          </a:extLst>
        </xdr:cNvPr>
        <xdr:cNvSpPr txBox="1"/>
      </xdr:nvSpPr>
      <xdr:spPr>
        <a:xfrm>
          <a:off x="14414500" y="13914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756" name="フローチャート: 判断 755">
          <a:extLst>
            <a:ext uri="{FF2B5EF4-FFF2-40B4-BE49-F238E27FC236}">
              <a16:creationId xmlns:a16="http://schemas.microsoft.com/office/drawing/2014/main" id="{00000000-0008-0000-0E00-0000F4020000}"/>
            </a:ext>
          </a:extLst>
        </xdr:cNvPr>
        <xdr:cNvSpPr/>
      </xdr:nvSpPr>
      <xdr:spPr>
        <a:xfrm>
          <a:off x="14325600" y="1406307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6894</xdr:rowOff>
    </xdr:from>
    <xdr:to>
      <xdr:col>81</xdr:col>
      <xdr:colOff>101600</xdr:colOff>
      <xdr:row>84</xdr:row>
      <xdr:rowOff>108494</xdr:rowOff>
    </xdr:to>
    <xdr:sp macro="" textlink="">
      <xdr:nvSpPr>
        <xdr:cNvPr id="757" name="フローチャート: 判断 756">
          <a:extLst>
            <a:ext uri="{FF2B5EF4-FFF2-40B4-BE49-F238E27FC236}">
              <a16:creationId xmlns:a16="http://schemas.microsoft.com/office/drawing/2014/main" id="{00000000-0008-0000-0E00-0000F5020000}"/>
            </a:ext>
          </a:extLst>
        </xdr:cNvPr>
        <xdr:cNvSpPr/>
      </xdr:nvSpPr>
      <xdr:spPr>
        <a:xfrm>
          <a:off x="13578840" y="14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155484</xdr:rowOff>
    </xdr:from>
    <xdr:to>
      <xdr:col>76</xdr:col>
      <xdr:colOff>165100</xdr:colOff>
      <xdr:row>84</xdr:row>
      <xdr:rowOff>85634</xdr:rowOff>
    </xdr:to>
    <xdr:sp macro="" textlink="">
      <xdr:nvSpPr>
        <xdr:cNvPr id="758" name="フローチャート: 判断 757">
          <a:extLst>
            <a:ext uri="{FF2B5EF4-FFF2-40B4-BE49-F238E27FC236}">
              <a16:creationId xmlns:a16="http://schemas.microsoft.com/office/drawing/2014/main" id="{00000000-0008-0000-0E00-0000F6020000}"/>
            </a:ext>
          </a:extLst>
        </xdr:cNvPr>
        <xdr:cNvSpPr/>
      </xdr:nvSpPr>
      <xdr:spPr>
        <a:xfrm>
          <a:off x="12804140" y="140696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44450</xdr:rowOff>
    </xdr:from>
    <xdr:to>
      <xdr:col>72</xdr:col>
      <xdr:colOff>38100</xdr:colOff>
      <xdr:row>83</xdr:row>
      <xdr:rowOff>146050</xdr:rowOff>
    </xdr:to>
    <xdr:sp macro="" textlink="">
      <xdr:nvSpPr>
        <xdr:cNvPr id="759" name="フローチャート: 判断 758">
          <a:extLst>
            <a:ext uri="{FF2B5EF4-FFF2-40B4-BE49-F238E27FC236}">
              <a16:creationId xmlns:a16="http://schemas.microsoft.com/office/drawing/2014/main" id="{00000000-0008-0000-0E00-0000F7020000}"/>
            </a:ext>
          </a:extLst>
        </xdr:cNvPr>
        <xdr:cNvSpPr/>
      </xdr:nvSpPr>
      <xdr:spPr>
        <a:xfrm>
          <a:off x="12029440" y="139585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121194</xdr:rowOff>
    </xdr:from>
    <xdr:to>
      <xdr:col>67</xdr:col>
      <xdr:colOff>101600</xdr:colOff>
      <xdr:row>84</xdr:row>
      <xdr:rowOff>51344</xdr:rowOff>
    </xdr:to>
    <xdr:sp macro="" textlink="">
      <xdr:nvSpPr>
        <xdr:cNvPr id="760" name="フローチャート: 判断 759">
          <a:extLst>
            <a:ext uri="{FF2B5EF4-FFF2-40B4-BE49-F238E27FC236}">
              <a16:creationId xmlns:a16="http://schemas.microsoft.com/office/drawing/2014/main" id="{00000000-0008-0000-0E00-0000F8020000}"/>
            </a:ext>
          </a:extLst>
        </xdr:cNvPr>
        <xdr:cNvSpPr/>
      </xdr:nvSpPr>
      <xdr:spPr>
        <a:xfrm>
          <a:off x="11231880" y="14035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E00-0000FC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170180</xdr:rowOff>
    </xdr:from>
    <xdr:to>
      <xdr:col>85</xdr:col>
      <xdr:colOff>177800</xdr:colOff>
      <xdr:row>86</xdr:row>
      <xdr:rowOff>100330</xdr:rowOff>
    </xdr:to>
    <xdr:sp macro="" textlink="">
      <xdr:nvSpPr>
        <xdr:cNvPr id="766" name="楕円 765">
          <a:extLst>
            <a:ext uri="{FF2B5EF4-FFF2-40B4-BE49-F238E27FC236}">
              <a16:creationId xmlns:a16="http://schemas.microsoft.com/office/drawing/2014/main" id="{00000000-0008-0000-0E00-0000FE020000}"/>
            </a:ext>
          </a:extLst>
        </xdr:cNvPr>
        <xdr:cNvSpPr/>
      </xdr:nvSpPr>
      <xdr:spPr>
        <a:xfrm>
          <a:off x="14325600" y="1441958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85107</xdr:rowOff>
    </xdr:from>
    <xdr:ext cx="405111" cy="259045"/>
    <xdr:sp macro="" textlink="">
      <xdr:nvSpPr>
        <xdr:cNvPr id="767" name="【児童館】&#10;有形固定資産減価償却率該当値テキスト">
          <a:extLst>
            <a:ext uri="{FF2B5EF4-FFF2-40B4-BE49-F238E27FC236}">
              <a16:creationId xmlns:a16="http://schemas.microsoft.com/office/drawing/2014/main" id="{00000000-0008-0000-0E00-0000FF020000}"/>
            </a:ext>
          </a:extLst>
        </xdr:cNvPr>
        <xdr:cNvSpPr txBox="1"/>
      </xdr:nvSpPr>
      <xdr:spPr>
        <a:xfrm>
          <a:off x="14414500" y="1433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155484</xdr:rowOff>
    </xdr:from>
    <xdr:to>
      <xdr:col>81</xdr:col>
      <xdr:colOff>101600</xdr:colOff>
      <xdr:row>86</xdr:row>
      <xdr:rowOff>85634</xdr:rowOff>
    </xdr:to>
    <xdr:sp macro="" textlink="">
      <xdr:nvSpPr>
        <xdr:cNvPr id="768" name="楕円 767">
          <a:extLst>
            <a:ext uri="{FF2B5EF4-FFF2-40B4-BE49-F238E27FC236}">
              <a16:creationId xmlns:a16="http://schemas.microsoft.com/office/drawing/2014/main" id="{00000000-0008-0000-0E00-000000030000}"/>
            </a:ext>
          </a:extLst>
        </xdr:cNvPr>
        <xdr:cNvSpPr/>
      </xdr:nvSpPr>
      <xdr:spPr>
        <a:xfrm>
          <a:off x="13578840" y="144048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34834</xdr:rowOff>
    </xdr:from>
    <xdr:to>
      <xdr:col>85</xdr:col>
      <xdr:colOff>127000</xdr:colOff>
      <xdr:row>86</xdr:row>
      <xdr:rowOff>49530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3629640" y="14451874"/>
          <a:ext cx="7467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148952</xdr:rowOff>
    </xdr:from>
    <xdr:to>
      <xdr:col>76</xdr:col>
      <xdr:colOff>165100</xdr:colOff>
      <xdr:row>86</xdr:row>
      <xdr:rowOff>79102</xdr:rowOff>
    </xdr:to>
    <xdr:sp macro="" textlink="">
      <xdr:nvSpPr>
        <xdr:cNvPr id="770" name="楕円 769">
          <a:extLst>
            <a:ext uri="{FF2B5EF4-FFF2-40B4-BE49-F238E27FC236}">
              <a16:creationId xmlns:a16="http://schemas.microsoft.com/office/drawing/2014/main" id="{00000000-0008-0000-0E00-000002030000}"/>
            </a:ext>
          </a:extLst>
        </xdr:cNvPr>
        <xdr:cNvSpPr/>
      </xdr:nvSpPr>
      <xdr:spPr>
        <a:xfrm>
          <a:off x="12804140" y="143983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28302</xdr:rowOff>
    </xdr:from>
    <xdr:to>
      <xdr:col>81</xdr:col>
      <xdr:colOff>50800</xdr:colOff>
      <xdr:row>86</xdr:row>
      <xdr:rowOff>34834</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2854940" y="14445342"/>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50981</xdr:rowOff>
    </xdr:from>
    <xdr:to>
      <xdr:col>72</xdr:col>
      <xdr:colOff>38100</xdr:colOff>
      <xdr:row>85</xdr:row>
      <xdr:rowOff>152581</xdr:rowOff>
    </xdr:to>
    <xdr:sp macro="" textlink="">
      <xdr:nvSpPr>
        <xdr:cNvPr id="772" name="楕円 771">
          <a:extLst>
            <a:ext uri="{FF2B5EF4-FFF2-40B4-BE49-F238E27FC236}">
              <a16:creationId xmlns:a16="http://schemas.microsoft.com/office/drawing/2014/main" id="{00000000-0008-0000-0E00-000004030000}"/>
            </a:ext>
          </a:extLst>
        </xdr:cNvPr>
        <xdr:cNvSpPr/>
      </xdr:nvSpPr>
      <xdr:spPr>
        <a:xfrm>
          <a:off x="12029440" y="143003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101781</xdr:rowOff>
    </xdr:from>
    <xdr:to>
      <xdr:col>76</xdr:col>
      <xdr:colOff>114300</xdr:colOff>
      <xdr:row>86</xdr:row>
      <xdr:rowOff>28302</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2072620" y="14351181"/>
          <a:ext cx="782320" cy="9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29755</xdr:rowOff>
    </xdr:from>
    <xdr:to>
      <xdr:col>67</xdr:col>
      <xdr:colOff>101600</xdr:colOff>
      <xdr:row>85</xdr:row>
      <xdr:rowOff>131355</xdr:rowOff>
    </xdr:to>
    <xdr:sp macro="" textlink="">
      <xdr:nvSpPr>
        <xdr:cNvPr id="774" name="楕円 773">
          <a:extLst>
            <a:ext uri="{FF2B5EF4-FFF2-40B4-BE49-F238E27FC236}">
              <a16:creationId xmlns:a16="http://schemas.microsoft.com/office/drawing/2014/main" id="{00000000-0008-0000-0E00-000006030000}"/>
            </a:ext>
          </a:extLst>
        </xdr:cNvPr>
        <xdr:cNvSpPr/>
      </xdr:nvSpPr>
      <xdr:spPr>
        <a:xfrm>
          <a:off x="11231880" y="142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80555</xdr:rowOff>
    </xdr:from>
    <xdr:to>
      <xdr:col>71</xdr:col>
      <xdr:colOff>177800</xdr:colOff>
      <xdr:row>85</xdr:row>
      <xdr:rowOff>101781</xdr:rowOff>
    </xdr:to>
    <xdr:cxnSp macro="">
      <xdr:nvCxnSpPr>
        <xdr:cNvPr id="775" name="直線コネクタ 774">
          <a:extLst>
            <a:ext uri="{FF2B5EF4-FFF2-40B4-BE49-F238E27FC236}">
              <a16:creationId xmlns:a16="http://schemas.microsoft.com/office/drawing/2014/main" id="{00000000-0008-0000-0E00-000007030000}"/>
            </a:ext>
          </a:extLst>
        </xdr:cNvPr>
        <xdr:cNvCxnSpPr/>
      </xdr:nvCxnSpPr>
      <xdr:spPr>
        <a:xfrm>
          <a:off x="11282680" y="14329955"/>
          <a:ext cx="78994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125021</xdr:rowOff>
    </xdr:from>
    <xdr:ext cx="405111" cy="259045"/>
    <xdr:sp macro="" textlink="">
      <xdr:nvSpPr>
        <xdr:cNvPr id="776" name="n_1aveValue【児童館】&#10;有形固定資産減価償却率">
          <a:extLst>
            <a:ext uri="{FF2B5EF4-FFF2-40B4-BE49-F238E27FC236}">
              <a16:creationId xmlns:a16="http://schemas.microsoft.com/office/drawing/2014/main" id="{00000000-0008-0000-0E00-000008030000}"/>
            </a:ext>
          </a:extLst>
        </xdr:cNvPr>
        <xdr:cNvSpPr txBox="1"/>
      </xdr:nvSpPr>
      <xdr:spPr>
        <a:xfrm>
          <a:off x="13437244" y="13871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102161</xdr:rowOff>
    </xdr:from>
    <xdr:ext cx="405111" cy="259045"/>
    <xdr:sp macro="" textlink="">
      <xdr:nvSpPr>
        <xdr:cNvPr id="777" name="n_2aveValue【児童館】&#10;有形固定資産減価償却率">
          <a:extLst>
            <a:ext uri="{FF2B5EF4-FFF2-40B4-BE49-F238E27FC236}">
              <a16:creationId xmlns:a16="http://schemas.microsoft.com/office/drawing/2014/main" id="{00000000-0008-0000-0E00-000009030000}"/>
            </a:ext>
          </a:extLst>
        </xdr:cNvPr>
        <xdr:cNvSpPr txBox="1"/>
      </xdr:nvSpPr>
      <xdr:spPr>
        <a:xfrm>
          <a:off x="12675244" y="1384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162577</xdr:rowOff>
    </xdr:from>
    <xdr:ext cx="405111" cy="259045"/>
    <xdr:sp macro="" textlink="">
      <xdr:nvSpPr>
        <xdr:cNvPr id="778" name="n_3aveValue【児童館】&#10;有形固定資産減価償却率">
          <a:extLst>
            <a:ext uri="{FF2B5EF4-FFF2-40B4-BE49-F238E27FC236}">
              <a16:creationId xmlns:a16="http://schemas.microsoft.com/office/drawing/2014/main" id="{00000000-0008-0000-0E00-00000A030000}"/>
            </a:ext>
          </a:extLst>
        </xdr:cNvPr>
        <xdr:cNvSpPr txBox="1"/>
      </xdr:nvSpPr>
      <xdr:spPr>
        <a:xfrm>
          <a:off x="11900544" y="1374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67871</xdr:rowOff>
    </xdr:from>
    <xdr:ext cx="405111" cy="259045"/>
    <xdr:sp macro="" textlink="">
      <xdr:nvSpPr>
        <xdr:cNvPr id="779" name="n_4aveValue【児童館】&#10;有形固定資産減価償却率">
          <a:extLst>
            <a:ext uri="{FF2B5EF4-FFF2-40B4-BE49-F238E27FC236}">
              <a16:creationId xmlns:a16="http://schemas.microsoft.com/office/drawing/2014/main" id="{00000000-0008-0000-0E00-00000B030000}"/>
            </a:ext>
          </a:extLst>
        </xdr:cNvPr>
        <xdr:cNvSpPr txBox="1"/>
      </xdr:nvSpPr>
      <xdr:spPr>
        <a:xfrm>
          <a:off x="11102984" y="1381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76761</xdr:rowOff>
    </xdr:from>
    <xdr:ext cx="405111" cy="259045"/>
    <xdr:sp macro="" textlink="">
      <xdr:nvSpPr>
        <xdr:cNvPr id="780" name="n_1mainValue【児童館】&#10;有形固定資産減価償却率">
          <a:extLst>
            <a:ext uri="{FF2B5EF4-FFF2-40B4-BE49-F238E27FC236}">
              <a16:creationId xmlns:a16="http://schemas.microsoft.com/office/drawing/2014/main" id="{00000000-0008-0000-0E00-00000C030000}"/>
            </a:ext>
          </a:extLst>
        </xdr:cNvPr>
        <xdr:cNvSpPr txBox="1"/>
      </xdr:nvSpPr>
      <xdr:spPr>
        <a:xfrm>
          <a:off x="13437244" y="1449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70229</xdr:rowOff>
    </xdr:from>
    <xdr:ext cx="405111" cy="259045"/>
    <xdr:sp macro="" textlink="">
      <xdr:nvSpPr>
        <xdr:cNvPr id="781" name="n_2mainValue【児童館】&#10;有形固定資産減価償却率">
          <a:extLst>
            <a:ext uri="{FF2B5EF4-FFF2-40B4-BE49-F238E27FC236}">
              <a16:creationId xmlns:a16="http://schemas.microsoft.com/office/drawing/2014/main" id="{00000000-0008-0000-0E00-00000D030000}"/>
            </a:ext>
          </a:extLst>
        </xdr:cNvPr>
        <xdr:cNvSpPr txBox="1"/>
      </xdr:nvSpPr>
      <xdr:spPr>
        <a:xfrm>
          <a:off x="12675244" y="14487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143708</xdr:rowOff>
    </xdr:from>
    <xdr:ext cx="405111" cy="259045"/>
    <xdr:sp macro="" textlink="">
      <xdr:nvSpPr>
        <xdr:cNvPr id="782" name="n_3mainValue【児童館】&#10;有形固定資産減価償却率">
          <a:extLst>
            <a:ext uri="{FF2B5EF4-FFF2-40B4-BE49-F238E27FC236}">
              <a16:creationId xmlns:a16="http://schemas.microsoft.com/office/drawing/2014/main" id="{00000000-0008-0000-0E00-00000E030000}"/>
            </a:ext>
          </a:extLst>
        </xdr:cNvPr>
        <xdr:cNvSpPr txBox="1"/>
      </xdr:nvSpPr>
      <xdr:spPr>
        <a:xfrm>
          <a:off x="11900544" y="14393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122482</xdr:rowOff>
    </xdr:from>
    <xdr:ext cx="405111" cy="259045"/>
    <xdr:sp macro="" textlink="">
      <xdr:nvSpPr>
        <xdr:cNvPr id="783" name="n_4mainValue【児童館】&#10;有形固定資産減価償却率">
          <a:extLst>
            <a:ext uri="{FF2B5EF4-FFF2-40B4-BE49-F238E27FC236}">
              <a16:creationId xmlns:a16="http://schemas.microsoft.com/office/drawing/2014/main" id="{00000000-0008-0000-0E00-00000F030000}"/>
            </a:ext>
          </a:extLst>
        </xdr:cNvPr>
        <xdr:cNvSpPr txBox="1"/>
      </xdr:nvSpPr>
      <xdr:spPr>
        <a:xfrm>
          <a:off x="11102984" y="1437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E00-00001003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E00-00001103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E00-00001203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E00-00001303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E00-00001403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E00-00001503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E00-00001603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E00-00001703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E00-00001803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E00-00001903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00000000-0008-0000-0E00-00001C030000}"/>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0000000-0008-0000-0E00-00001E030000}"/>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00000000-0008-0000-0E00-00001F030000}"/>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0000000-0008-0000-0E00-000020030000}"/>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00000000-0008-0000-0E00-000021030000}"/>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児童館】&#10;一人当たり面積グラフ枠">
          <a:extLst>
            <a:ext uri="{FF2B5EF4-FFF2-40B4-BE49-F238E27FC236}">
              <a16:creationId xmlns:a16="http://schemas.microsoft.com/office/drawing/2014/main" id="{00000000-0008-0000-0E00-00002403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81535</xdr:rowOff>
    </xdr:from>
    <xdr:to>
      <xdr:col>116</xdr:col>
      <xdr:colOff>62864</xdr:colOff>
      <xdr:row>86</xdr:row>
      <xdr:rowOff>10668</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flipV="1">
          <a:off x="19509104" y="13325095"/>
          <a:ext cx="0" cy="11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6" name="【児童館】&#10;一人当たり面積最小値テキスト">
          <a:extLst>
            <a:ext uri="{FF2B5EF4-FFF2-40B4-BE49-F238E27FC236}">
              <a16:creationId xmlns:a16="http://schemas.microsoft.com/office/drawing/2014/main" id="{00000000-0008-0000-0E00-000026030000}"/>
            </a:ext>
          </a:extLst>
        </xdr:cNvPr>
        <xdr:cNvSpPr txBox="1"/>
      </xdr:nvSpPr>
      <xdr:spPr>
        <a:xfrm>
          <a:off x="19547840"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9443700" y="14427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28212</xdr:rowOff>
    </xdr:from>
    <xdr:ext cx="469744" cy="259045"/>
    <xdr:sp macro="" textlink="">
      <xdr:nvSpPr>
        <xdr:cNvPr id="808" name="【児童館】&#10;一人当たり面積最大値テキスト">
          <a:extLst>
            <a:ext uri="{FF2B5EF4-FFF2-40B4-BE49-F238E27FC236}">
              <a16:creationId xmlns:a16="http://schemas.microsoft.com/office/drawing/2014/main" id="{00000000-0008-0000-0E00-000028030000}"/>
            </a:ext>
          </a:extLst>
        </xdr:cNvPr>
        <xdr:cNvSpPr txBox="1"/>
      </xdr:nvSpPr>
      <xdr:spPr>
        <a:xfrm>
          <a:off x="19547840" y="131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81535</xdr:rowOff>
    </xdr:from>
    <xdr:to>
      <xdr:col>116</xdr:col>
      <xdr:colOff>152400</xdr:colOff>
      <xdr:row>79</xdr:row>
      <xdr:rowOff>81535</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9443700" y="13325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96029</xdr:rowOff>
    </xdr:from>
    <xdr:ext cx="469744" cy="259045"/>
    <xdr:sp macro="" textlink="">
      <xdr:nvSpPr>
        <xdr:cNvPr id="810" name="【児童館】&#10;一人当たり面積平均値テキスト">
          <a:extLst>
            <a:ext uri="{FF2B5EF4-FFF2-40B4-BE49-F238E27FC236}">
              <a16:creationId xmlns:a16="http://schemas.microsoft.com/office/drawing/2014/main" id="{00000000-0008-0000-0E00-00002A030000}"/>
            </a:ext>
          </a:extLst>
        </xdr:cNvPr>
        <xdr:cNvSpPr txBox="1"/>
      </xdr:nvSpPr>
      <xdr:spPr>
        <a:xfrm>
          <a:off x="19547840" y="14010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117602</xdr:rowOff>
    </xdr:from>
    <xdr:to>
      <xdr:col>116</xdr:col>
      <xdr:colOff>114300</xdr:colOff>
      <xdr:row>84</xdr:row>
      <xdr:rowOff>47752</xdr:rowOff>
    </xdr:to>
    <xdr:sp macro="" textlink="">
      <xdr:nvSpPr>
        <xdr:cNvPr id="811" name="フローチャート: 判断 810">
          <a:extLst>
            <a:ext uri="{FF2B5EF4-FFF2-40B4-BE49-F238E27FC236}">
              <a16:creationId xmlns:a16="http://schemas.microsoft.com/office/drawing/2014/main" id="{00000000-0008-0000-0E00-00002B030000}"/>
            </a:ext>
          </a:extLst>
        </xdr:cNvPr>
        <xdr:cNvSpPr/>
      </xdr:nvSpPr>
      <xdr:spPr>
        <a:xfrm>
          <a:off x="19458940" y="1403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117602</xdr:rowOff>
    </xdr:from>
    <xdr:to>
      <xdr:col>112</xdr:col>
      <xdr:colOff>38100</xdr:colOff>
      <xdr:row>84</xdr:row>
      <xdr:rowOff>47752</xdr:rowOff>
    </xdr:to>
    <xdr:sp macro="" textlink="">
      <xdr:nvSpPr>
        <xdr:cNvPr id="812" name="フローチャート: 判断 811">
          <a:extLst>
            <a:ext uri="{FF2B5EF4-FFF2-40B4-BE49-F238E27FC236}">
              <a16:creationId xmlns:a16="http://schemas.microsoft.com/office/drawing/2014/main" id="{00000000-0008-0000-0E00-00002C030000}"/>
            </a:ext>
          </a:extLst>
        </xdr:cNvPr>
        <xdr:cNvSpPr/>
      </xdr:nvSpPr>
      <xdr:spPr>
        <a:xfrm>
          <a:off x="18735040" y="140317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813" name="フローチャート: 判断 812">
          <a:extLst>
            <a:ext uri="{FF2B5EF4-FFF2-40B4-BE49-F238E27FC236}">
              <a16:creationId xmlns:a16="http://schemas.microsoft.com/office/drawing/2014/main" id="{00000000-0008-0000-0E00-00002D030000}"/>
            </a:ext>
          </a:extLst>
        </xdr:cNvPr>
        <xdr:cNvSpPr/>
      </xdr:nvSpPr>
      <xdr:spPr>
        <a:xfrm>
          <a:off x="1793748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145035</xdr:rowOff>
    </xdr:from>
    <xdr:to>
      <xdr:col>102</xdr:col>
      <xdr:colOff>165100</xdr:colOff>
      <xdr:row>84</xdr:row>
      <xdr:rowOff>75185</xdr:rowOff>
    </xdr:to>
    <xdr:sp macro="" textlink="">
      <xdr:nvSpPr>
        <xdr:cNvPr id="814" name="フローチャート: 判断 813">
          <a:extLst>
            <a:ext uri="{FF2B5EF4-FFF2-40B4-BE49-F238E27FC236}">
              <a16:creationId xmlns:a16="http://schemas.microsoft.com/office/drawing/2014/main" id="{00000000-0008-0000-0E00-00002E030000}"/>
            </a:ext>
          </a:extLst>
        </xdr:cNvPr>
        <xdr:cNvSpPr/>
      </xdr:nvSpPr>
      <xdr:spPr>
        <a:xfrm>
          <a:off x="1716278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815" name="フローチャート: 判断 814">
          <a:extLst>
            <a:ext uri="{FF2B5EF4-FFF2-40B4-BE49-F238E27FC236}">
              <a16:creationId xmlns:a16="http://schemas.microsoft.com/office/drawing/2014/main" id="{00000000-0008-0000-0E00-00002F030000}"/>
            </a:ext>
          </a:extLst>
        </xdr:cNvPr>
        <xdr:cNvSpPr/>
      </xdr:nvSpPr>
      <xdr:spPr>
        <a:xfrm>
          <a:off x="1638808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E00-00003103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E00-00003303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30735</xdr:rowOff>
    </xdr:from>
    <xdr:to>
      <xdr:col>116</xdr:col>
      <xdr:colOff>114300</xdr:colOff>
      <xdr:row>79</xdr:row>
      <xdr:rowOff>132335</xdr:rowOff>
    </xdr:to>
    <xdr:sp macro="" textlink="">
      <xdr:nvSpPr>
        <xdr:cNvPr id="821" name="楕円 820">
          <a:extLst>
            <a:ext uri="{FF2B5EF4-FFF2-40B4-BE49-F238E27FC236}">
              <a16:creationId xmlns:a16="http://schemas.microsoft.com/office/drawing/2014/main" id="{00000000-0008-0000-0E00-000035030000}"/>
            </a:ext>
          </a:extLst>
        </xdr:cNvPr>
        <xdr:cNvSpPr/>
      </xdr:nvSpPr>
      <xdr:spPr>
        <a:xfrm>
          <a:off x="19458940" y="1327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155212</xdr:rowOff>
    </xdr:from>
    <xdr:ext cx="469744" cy="259045"/>
    <xdr:sp macro="" textlink="">
      <xdr:nvSpPr>
        <xdr:cNvPr id="822" name="【児童館】&#10;一人当たり面積該当値テキスト">
          <a:extLst>
            <a:ext uri="{FF2B5EF4-FFF2-40B4-BE49-F238E27FC236}">
              <a16:creationId xmlns:a16="http://schemas.microsoft.com/office/drawing/2014/main" id="{00000000-0008-0000-0E00-000036030000}"/>
            </a:ext>
          </a:extLst>
        </xdr:cNvPr>
        <xdr:cNvSpPr txBox="1"/>
      </xdr:nvSpPr>
      <xdr:spPr>
        <a:xfrm>
          <a:off x="19547840" y="1323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53594</xdr:rowOff>
    </xdr:from>
    <xdr:to>
      <xdr:col>112</xdr:col>
      <xdr:colOff>38100</xdr:colOff>
      <xdr:row>79</xdr:row>
      <xdr:rowOff>155194</xdr:rowOff>
    </xdr:to>
    <xdr:sp macro="" textlink="">
      <xdr:nvSpPr>
        <xdr:cNvPr id="823" name="楕円 822">
          <a:extLst>
            <a:ext uri="{FF2B5EF4-FFF2-40B4-BE49-F238E27FC236}">
              <a16:creationId xmlns:a16="http://schemas.microsoft.com/office/drawing/2014/main" id="{00000000-0008-0000-0E00-000037030000}"/>
            </a:ext>
          </a:extLst>
        </xdr:cNvPr>
        <xdr:cNvSpPr/>
      </xdr:nvSpPr>
      <xdr:spPr>
        <a:xfrm>
          <a:off x="18735040" y="132971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81535</xdr:rowOff>
    </xdr:from>
    <xdr:to>
      <xdr:col>116</xdr:col>
      <xdr:colOff>63500</xdr:colOff>
      <xdr:row>79</xdr:row>
      <xdr:rowOff>104394</xdr:rowOff>
    </xdr:to>
    <xdr:cxnSp macro="">
      <xdr:nvCxnSpPr>
        <xdr:cNvPr id="824" name="直線コネクタ 823">
          <a:extLst>
            <a:ext uri="{FF2B5EF4-FFF2-40B4-BE49-F238E27FC236}">
              <a16:creationId xmlns:a16="http://schemas.microsoft.com/office/drawing/2014/main" id="{00000000-0008-0000-0E00-000038030000}"/>
            </a:ext>
          </a:extLst>
        </xdr:cNvPr>
        <xdr:cNvCxnSpPr/>
      </xdr:nvCxnSpPr>
      <xdr:spPr>
        <a:xfrm flipV="1">
          <a:off x="18778220" y="13325095"/>
          <a:ext cx="7315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154178</xdr:rowOff>
    </xdr:from>
    <xdr:to>
      <xdr:col>107</xdr:col>
      <xdr:colOff>101600</xdr:colOff>
      <xdr:row>82</xdr:row>
      <xdr:rowOff>84328</xdr:rowOff>
    </xdr:to>
    <xdr:sp macro="" textlink="">
      <xdr:nvSpPr>
        <xdr:cNvPr id="825" name="楕円 824">
          <a:extLst>
            <a:ext uri="{FF2B5EF4-FFF2-40B4-BE49-F238E27FC236}">
              <a16:creationId xmlns:a16="http://schemas.microsoft.com/office/drawing/2014/main" id="{00000000-0008-0000-0E00-000039030000}"/>
            </a:ext>
          </a:extLst>
        </xdr:cNvPr>
        <xdr:cNvSpPr/>
      </xdr:nvSpPr>
      <xdr:spPr>
        <a:xfrm>
          <a:off x="17937480" y="13733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104394</xdr:rowOff>
    </xdr:from>
    <xdr:to>
      <xdr:col>111</xdr:col>
      <xdr:colOff>177800</xdr:colOff>
      <xdr:row>82</xdr:row>
      <xdr:rowOff>33528</xdr:rowOff>
    </xdr:to>
    <xdr:cxnSp macro="">
      <xdr:nvCxnSpPr>
        <xdr:cNvPr id="826" name="直線コネクタ 825">
          <a:extLst>
            <a:ext uri="{FF2B5EF4-FFF2-40B4-BE49-F238E27FC236}">
              <a16:creationId xmlns:a16="http://schemas.microsoft.com/office/drawing/2014/main" id="{00000000-0008-0000-0E00-00003A030000}"/>
            </a:ext>
          </a:extLst>
        </xdr:cNvPr>
        <xdr:cNvCxnSpPr/>
      </xdr:nvCxnSpPr>
      <xdr:spPr>
        <a:xfrm flipV="1">
          <a:off x="17988280" y="13347954"/>
          <a:ext cx="789940" cy="43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167894</xdr:rowOff>
    </xdr:from>
    <xdr:to>
      <xdr:col>102</xdr:col>
      <xdr:colOff>165100</xdr:colOff>
      <xdr:row>82</xdr:row>
      <xdr:rowOff>98044</xdr:rowOff>
    </xdr:to>
    <xdr:sp macro="" textlink="">
      <xdr:nvSpPr>
        <xdr:cNvPr id="827" name="楕円 826">
          <a:extLst>
            <a:ext uri="{FF2B5EF4-FFF2-40B4-BE49-F238E27FC236}">
              <a16:creationId xmlns:a16="http://schemas.microsoft.com/office/drawing/2014/main" id="{00000000-0008-0000-0E00-00003B030000}"/>
            </a:ext>
          </a:extLst>
        </xdr:cNvPr>
        <xdr:cNvSpPr/>
      </xdr:nvSpPr>
      <xdr:spPr>
        <a:xfrm>
          <a:off x="17162780" y="137467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33528</xdr:rowOff>
    </xdr:from>
    <xdr:to>
      <xdr:col>107</xdr:col>
      <xdr:colOff>50800</xdr:colOff>
      <xdr:row>82</xdr:row>
      <xdr:rowOff>47244</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flipV="1">
          <a:off x="17213580" y="13780008"/>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163322</xdr:rowOff>
    </xdr:from>
    <xdr:to>
      <xdr:col>98</xdr:col>
      <xdr:colOff>38100</xdr:colOff>
      <xdr:row>82</xdr:row>
      <xdr:rowOff>93472</xdr:rowOff>
    </xdr:to>
    <xdr:sp macro="" textlink="">
      <xdr:nvSpPr>
        <xdr:cNvPr id="829" name="楕円 828">
          <a:extLst>
            <a:ext uri="{FF2B5EF4-FFF2-40B4-BE49-F238E27FC236}">
              <a16:creationId xmlns:a16="http://schemas.microsoft.com/office/drawing/2014/main" id="{00000000-0008-0000-0E00-00003D030000}"/>
            </a:ext>
          </a:extLst>
        </xdr:cNvPr>
        <xdr:cNvSpPr/>
      </xdr:nvSpPr>
      <xdr:spPr>
        <a:xfrm>
          <a:off x="16388080" y="13742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42672</xdr:rowOff>
    </xdr:from>
    <xdr:to>
      <xdr:col>102</xdr:col>
      <xdr:colOff>114300</xdr:colOff>
      <xdr:row>82</xdr:row>
      <xdr:rowOff>47244</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16431260" y="13789152"/>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38879</xdr:rowOff>
    </xdr:from>
    <xdr:ext cx="469744" cy="259045"/>
    <xdr:sp macro="" textlink="">
      <xdr:nvSpPr>
        <xdr:cNvPr id="831" name="n_1aveValue【児童館】&#10;一人当たり面積">
          <a:extLst>
            <a:ext uri="{FF2B5EF4-FFF2-40B4-BE49-F238E27FC236}">
              <a16:creationId xmlns:a16="http://schemas.microsoft.com/office/drawing/2014/main" id="{00000000-0008-0000-0E00-00003F030000}"/>
            </a:ext>
          </a:extLst>
        </xdr:cNvPr>
        <xdr:cNvSpPr txBox="1"/>
      </xdr:nvSpPr>
      <xdr:spPr>
        <a:xfrm>
          <a:off x="18561127" y="1412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57166</xdr:rowOff>
    </xdr:from>
    <xdr:ext cx="469744" cy="259045"/>
    <xdr:sp macro="" textlink="">
      <xdr:nvSpPr>
        <xdr:cNvPr id="832" name="n_2aveValue【児童館】&#10;一人当たり面積">
          <a:extLst>
            <a:ext uri="{FF2B5EF4-FFF2-40B4-BE49-F238E27FC236}">
              <a16:creationId xmlns:a16="http://schemas.microsoft.com/office/drawing/2014/main" id="{00000000-0008-0000-0E00-000040030000}"/>
            </a:ext>
          </a:extLst>
        </xdr:cNvPr>
        <xdr:cNvSpPr txBox="1"/>
      </xdr:nvSpPr>
      <xdr:spPr>
        <a:xfrm>
          <a:off x="177762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66312</xdr:rowOff>
    </xdr:from>
    <xdr:ext cx="469744" cy="259045"/>
    <xdr:sp macro="" textlink="">
      <xdr:nvSpPr>
        <xdr:cNvPr id="833" name="n_3aveValue【児童館】&#10;一人当たり面積">
          <a:extLst>
            <a:ext uri="{FF2B5EF4-FFF2-40B4-BE49-F238E27FC236}">
              <a16:creationId xmlns:a16="http://schemas.microsoft.com/office/drawing/2014/main" id="{00000000-0008-0000-0E00-000041030000}"/>
            </a:ext>
          </a:extLst>
        </xdr:cNvPr>
        <xdr:cNvSpPr txBox="1"/>
      </xdr:nvSpPr>
      <xdr:spPr>
        <a:xfrm>
          <a:off x="17001567" y="1414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34" name="n_4aveValue【児童館】&#10;一人当たり面積">
          <a:extLst>
            <a:ext uri="{FF2B5EF4-FFF2-40B4-BE49-F238E27FC236}">
              <a16:creationId xmlns:a16="http://schemas.microsoft.com/office/drawing/2014/main" id="{00000000-0008-0000-0E00-000042030000}"/>
            </a:ext>
          </a:extLst>
        </xdr:cNvPr>
        <xdr:cNvSpPr txBox="1"/>
      </xdr:nvSpPr>
      <xdr:spPr>
        <a:xfrm>
          <a:off x="16226867" y="1413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271</xdr:rowOff>
    </xdr:from>
    <xdr:ext cx="469744" cy="259045"/>
    <xdr:sp macro="" textlink="">
      <xdr:nvSpPr>
        <xdr:cNvPr id="835" name="n_1mainValue【児童館】&#10;一人当たり面積">
          <a:extLst>
            <a:ext uri="{FF2B5EF4-FFF2-40B4-BE49-F238E27FC236}">
              <a16:creationId xmlns:a16="http://schemas.microsoft.com/office/drawing/2014/main" id="{00000000-0008-0000-0E00-000043030000}"/>
            </a:ext>
          </a:extLst>
        </xdr:cNvPr>
        <xdr:cNvSpPr txBox="1"/>
      </xdr:nvSpPr>
      <xdr:spPr>
        <a:xfrm>
          <a:off x="18561127" y="13076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100855</xdr:rowOff>
    </xdr:from>
    <xdr:ext cx="469744" cy="259045"/>
    <xdr:sp macro="" textlink="">
      <xdr:nvSpPr>
        <xdr:cNvPr id="836" name="n_2mainValue【児童館】&#10;一人当たり面積">
          <a:extLst>
            <a:ext uri="{FF2B5EF4-FFF2-40B4-BE49-F238E27FC236}">
              <a16:creationId xmlns:a16="http://schemas.microsoft.com/office/drawing/2014/main" id="{00000000-0008-0000-0E00-000044030000}"/>
            </a:ext>
          </a:extLst>
        </xdr:cNvPr>
        <xdr:cNvSpPr txBox="1"/>
      </xdr:nvSpPr>
      <xdr:spPr>
        <a:xfrm>
          <a:off x="17776267" y="1351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114571</xdr:rowOff>
    </xdr:from>
    <xdr:ext cx="469744" cy="259045"/>
    <xdr:sp macro="" textlink="">
      <xdr:nvSpPr>
        <xdr:cNvPr id="837" name="n_3mainValue【児童館】&#10;一人当たり面積">
          <a:extLst>
            <a:ext uri="{FF2B5EF4-FFF2-40B4-BE49-F238E27FC236}">
              <a16:creationId xmlns:a16="http://schemas.microsoft.com/office/drawing/2014/main" id="{00000000-0008-0000-0E00-000045030000}"/>
            </a:ext>
          </a:extLst>
        </xdr:cNvPr>
        <xdr:cNvSpPr txBox="1"/>
      </xdr:nvSpPr>
      <xdr:spPr>
        <a:xfrm>
          <a:off x="17001567" y="1352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109999</xdr:rowOff>
    </xdr:from>
    <xdr:ext cx="469744" cy="259045"/>
    <xdr:sp macro="" textlink="">
      <xdr:nvSpPr>
        <xdr:cNvPr id="838" name="n_4mainValue【児童館】&#10;一人当たり面積">
          <a:extLst>
            <a:ext uri="{FF2B5EF4-FFF2-40B4-BE49-F238E27FC236}">
              <a16:creationId xmlns:a16="http://schemas.microsoft.com/office/drawing/2014/main" id="{00000000-0008-0000-0E00-000046030000}"/>
            </a:ext>
          </a:extLst>
        </xdr:cNvPr>
        <xdr:cNvSpPr txBox="1"/>
      </xdr:nvSpPr>
      <xdr:spPr>
        <a:xfrm>
          <a:off x="16226867" y="1352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E00-00004703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E00-00004803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E00-00004903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E00-00004A03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E00-00004B03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E00-00004C03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E00-00004D03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E00-00004E03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E00-00004F03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E00-00005003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E00-00005103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0" name="直線コネクタ 849">
          <a:extLst>
            <a:ext uri="{FF2B5EF4-FFF2-40B4-BE49-F238E27FC236}">
              <a16:creationId xmlns:a16="http://schemas.microsoft.com/office/drawing/2014/main" id="{00000000-0008-0000-0E00-000052030000}"/>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1" name="テキスト ボックス 850">
          <a:extLst>
            <a:ext uri="{FF2B5EF4-FFF2-40B4-BE49-F238E27FC236}">
              <a16:creationId xmlns:a16="http://schemas.microsoft.com/office/drawing/2014/main" id="{00000000-0008-0000-0E00-000053030000}"/>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2" name="直線コネクタ 851">
          <a:extLst>
            <a:ext uri="{FF2B5EF4-FFF2-40B4-BE49-F238E27FC236}">
              <a16:creationId xmlns:a16="http://schemas.microsoft.com/office/drawing/2014/main" id="{00000000-0008-0000-0E00-00005403000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3" name="テキスト ボックス 852">
          <a:extLst>
            <a:ext uri="{FF2B5EF4-FFF2-40B4-BE49-F238E27FC236}">
              <a16:creationId xmlns:a16="http://schemas.microsoft.com/office/drawing/2014/main" id="{00000000-0008-0000-0E00-000055030000}"/>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4" name="直線コネクタ 853">
          <a:extLst>
            <a:ext uri="{FF2B5EF4-FFF2-40B4-BE49-F238E27FC236}">
              <a16:creationId xmlns:a16="http://schemas.microsoft.com/office/drawing/2014/main" id="{00000000-0008-0000-0E00-000056030000}"/>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5" name="テキスト ボックス 854">
          <a:extLst>
            <a:ext uri="{FF2B5EF4-FFF2-40B4-BE49-F238E27FC236}">
              <a16:creationId xmlns:a16="http://schemas.microsoft.com/office/drawing/2014/main" id="{00000000-0008-0000-0E00-000057030000}"/>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6" name="直線コネクタ 855">
          <a:extLst>
            <a:ext uri="{FF2B5EF4-FFF2-40B4-BE49-F238E27FC236}">
              <a16:creationId xmlns:a16="http://schemas.microsoft.com/office/drawing/2014/main" id="{00000000-0008-0000-0E00-000058030000}"/>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7" name="テキスト ボックス 856">
          <a:extLst>
            <a:ext uri="{FF2B5EF4-FFF2-40B4-BE49-F238E27FC236}">
              <a16:creationId xmlns:a16="http://schemas.microsoft.com/office/drawing/2014/main" id="{00000000-0008-0000-0E00-00005903000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8" name="直線コネクタ 857">
          <a:extLst>
            <a:ext uri="{FF2B5EF4-FFF2-40B4-BE49-F238E27FC236}">
              <a16:creationId xmlns:a16="http://schemas.microsoft.com/office/drawing/2014/main" id="{00000000-0008-0000-0E00-00005A030000}"/>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9" name="テキスト ボックス 858">
          <a:extLst>
            <a:ext uri="{FF2B5EF4-FFF2-40B4-BE49-F238E27FC236}">
              <a16:creationId xmlns:a16="http://schemas.microsoft.com/office/drawing/2014/main" id="{00000000-0008-0000-0E00-00005B030000}"/>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00000000-0008-0000-0E00-00005C03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00000000-0008-0000-0E00-00005D03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2" name="直線コネクタ 861">
          <a:extLst>
            <a:ext uri="{FF2B5EF4-FFF2-40B4-BE49-F238E27FC236}">
              <a16:creationId xmlns:a16="http://schemas.microsoft.com/office/drawing/2014/main" id="{00000000-0008-0000-0E00-00005E030000}"/>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3" name="【公民館】&#10;有形固定資産減価償却率最小値テキスト">
          <a:extLst>
            <a:ext uri="{FF2B5EF4-FFF2-40B4-BE49-F238E27FC236}">
              <a16:creationId xmlns:a16="http://schemas.microsoft.com/office/drawing/2014/main" id="{00000000-0008-0000-0E00-00005F030000}"/>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4" name="直線コネクタ 863">
          <a:extLst>
            <a:ext uri="{FF2B5EF4-FFF2-40B4-BE49-F238E27FC236}">
              <a16:creationId xmlns:a16="http://schemas.microsoft.com/office/drawing/2014/main" id="{00000000-0008-0000-0E00-000060030000}"/>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5" name="【公民館】&#10;有形固定資産減価償却率最大値テキスト">
          <a:extLst>
            <a:ext uri="{FF2B5EF4-FFF2-40B4-BE49-F238E27FC236}">
              <a16:creationId xmlns:a16="http://schemas.microsoft.com/office/drawing/2014/main" id="{00000000-0008-0000-0E00-000061030000}"/>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6" name="直線コネクタ 865">
          <a:extLst>
            <a:ext uri="{FF2B5EF4-FFF2-40B4-BE49-F238E27FC236}">
              <a16:creationId xmlns:a16="http://schemas.microsoft.com/office/drawing/2014/main" id="{00000000-0008-0000-0E00-000062030000}"/>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62247</xdr:rowOff>
    </xdr:from>
    <xdr:ext cx="405111" cy="259045"/>
    <xdr:sp macro="" textlink="">
      <xdr:nvSpPr>
        <xdr:cNvPr id="867" name="【公民館】&#10;有形固定資産減価償却率平均値テキスト">
          <a:extLst>
            <a:ext uri="{FF2B5EF4-FFF2-40B4-BE49-F238E27FC236}">
              <a16:creationId xmlns:a16="http://schemas.microsoft.com/office/drawing/2014/main" id="{00000000-0008-0000-0E00-000063030000}"/>
            </a:ext>
          </a:extLst>
        </xdr:cNvPr>
        <xdr:cNvSpPr txBox="1"/>
      </xdr:nvSpPr>
      <xdr:spPr>
        <a:xfrm>
          <a:off x="14414500" y="17496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868" name="フローチャート: 判断 867">
          <a:extLst>
            <a:ext uri="{FF2B5EF4-FFF2-40B4-BE49-F238E27FC236}">
              <a16:creationId xmlns:a16="http://schemas.microsoft.com/office/drawing/2014/main" id="{00000000-0008-0000-0E00-000064030000}"/>
            </a:ext>
          </a:extLst>
        </xdr:cNvPr>
        <xdr:cNvSpPr/>
      </xdr:nvSpPr>
      <xdr:spPr>
        <a:xfrm>
          <a:off x="14325600" y="175183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869" name="フローチャート: 判断 868">
          <a:extLst>
            <a:ext uri="{FF2B5EF4-FFF2-40B4-BE49-F238E27FC236}">
              <a16:creationId xmlns:a16="http://schemas.microsoft.com/office/drawing/2014/main" id="{00000000-0008-0000-0E00-000065030000}"/>
            </a:ext>
          </a:extLst>
        </xdr:cNvPr>
        <xdr:cNvSpPr/>
      </xdr:nvSpPr>
      <xdr:spPr>
        <a:xfrm>
          <a:off x="13578840" y="17542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870" name="フローチャート: 判断 869">
          <a:extLst>
            <a:ext uri="{FF2B5EF4-FFF2-40B4-BE49-F238E27FC236}">
              <a16:creationId xmlns:a16="http://schemas.microsoft.com/office/drawing/2014/main" id="{00000000-0008-0000-0E00-000066030000}"/>
            </a:ext>
          </a:extLst>
        </xdr:cNvPr>
        <xdr:cNvSpPr/>
      </xdr:nvSpPr>
      <xdr:spPr>
        <a:xfrm>
          <a:off x="12804140" y="175323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871" name="フローチャート: 判断 870">
          <a:extLst>
            <a:ext uri="{FF2B5EF4-FFF2-40B4-BE49-F238E27FC236}">
              <a16:creationId xmlns:a16="http://schemas.microsoft.com/office/drawing/2014/main" id="{00000000-0008-0000-0E00-000067030000}"/>
            </a:ext>
          </a:extLst>
        </xdr:cNvPr>
        <xdr:cNvSpPr/>
      </xdr:nvSpPr>
      <xdr:spPr>
        <a:xfrm>
          <a:off x="12029440" y="17565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872" name="フローチャート: 判断 871">
          <a:extLst>
            <a:ext uri="{FF2B5EF4-FFF2-40B4-BE49-F238E27FC236}">
              <a16:creationId xmlns:a16="http://schemas.microsoft.com/office/drawing/2014/main" id="{00000000-0008-0000-0E00-000068030000}"/>
            </a:ext>
          </a:extLst>
        </xdr:cNvPr>
        <xdr:cNvSpPr/>
      </xdr:nvSpPr>
      <xdr:spPr>
        <a:xfrm>
          <a:off x="11231880" y="175717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E00-00006903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E00-00006A03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E00-00006B03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E00-00006C03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E00-00006D03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45720</xdr:rowOff>
    </xdr:from>
    <xdr:to>
      <xdr:col>85</xdr:col>
      <xdr:colOff>177800</xdr:colOff>
      <xdr:row>104</xdr:row>
      <xdr:rowOff>147320</xdr:rowOff>
    </xdr:to>
    <xdr:sp macro="" textlink="">
      <xdr:nvSpPr>
        <xdr:cNvPr id="878" name="楕円 877">
          <a:extLst>
            <a:ext uri="{FF2B5EF4-FFF2-40B4-BE49-F238E27FC236}">
              <a16:creationId xmlns:a16="http://schemas.microsoft.com/office/drawing/2014/main" id="{00000000-0008-0000-0E00-00006E030000}"/>
            </a:ext>
          </a:extLst>
        </xdr:cNvPr>
        <xdr:cNvSpPr/>
      </xdr:nvSpPr>
      <xdr:spPr>
        <a:xfrm>
          <a:off x="14325600" y="174802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68597</xdr:rowOff>
    </xdr:from>
    <xdr:ext cx="405111" cy="259045"/>
    <xdr:sp macro="" textlink="">
      <xdr:nvSpPr>
        <xdr:cNvPr id="879" name="【公民館】&#10;有形固定資産減価償却率該当値テキスト">
          <a:extLst>
            <a:ext uri="{FF2B5EF4-FFF2-40B4-BE49-F238E27FC236}">
              <a16:creationId xmlns:a16="http://schemas.microsoft.com/office/drawing/2014/main" id="{00000000-0008-0000-0E00-00006F030000}"/>
            </a:ext>
          </a:extLst>
        </xdr:cNvPr>
        <xdr:cNvSpPr txBox="1"/>
      </xdr:nvSpPr>
      <xdr:spPr>
        <a:xfrm>
          <a:off x="14414500" y="1733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20320</xdr:rowOff>
    </xdr:from>
    <xdr:to>
      <xdr:col>81</xdr:col>
      <xdr:colOff>101600</xdr:colOff>
      <xdr:row>104</xdr:row>
      <xdr:rowOff>121920</xdr:rowOff>
    </xdr:to>
    <xdr:sp macro="" textlink="">
      <xdr:nvSpPr>
        <xdr:cNvPr id="880" name="楕円 879">
          <a:extLst>
            <a:ext uri="{FF2B5EF4-FFF2-40B4-BE49-F238E27FC236}">
              <a16:creationId xmlns:a16="http://schemas.microsoft.com/office/drawing/2014/main" id="{00000000-0008-0000-0E00-000070030000}"/>
            </a:ext>
          </a:extLst>
        </xdr:cNvPr>
        <xdr:cNvSpPr/>
      </xdr:nvSpPr>
      <xdr:spPr>
        <a:xfrm>
          <a:off x="13578840" y="1745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71120</xdr:rowOff>
    </xdr:from>
    <xdr:to>
      <xdr:col>85</xdr:col>
      <xdr:colOff>127000</xdr:colOff>
      <xdr:row>104</xdr:row>
      <xdr:rowOff>96520</xdr:rowOff>
    </xdr:to>
    <xdr:cxnSp macro="">
      <xdr:nvCxnSpPr>
        <xdr:cNvPr id="881" name="直線コネクタ 880">
          <a:extLst>
            <a:ext uri="{FF2B5EF4-FFF2-40B4-BE49-F238E27FC236}">
              <a16:creationId xmlns:a16="http://schemas.microsoft.com/office/drawing/2014/main" id="{00000000-0008-0000-0E00-000071030000}"/>
            </a:ext>
          </a:extLst>
        </xdr:cNvPr>
        <xdr:cNvCxnSpPr/>
      </xdr:nvCxnSpPr>
      <xdr:spPr>
        <a:xfrm>
          <a:off x="13629640" y="17505680"/>
          <a:ext cx="74676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62230</xdr:rowOff>
    </xdr:from>
    <xdr:to>
      <xdr:col>76</xdr:col>
      <xdr:colOff>165100</xdr:colOff>
      <xdr:row>104</xdr:row>
      <xdr:rowOff>163830</xdr:rowOff>
    </xdr:to>
    <xdr:sp macro="" textlink="">
      <xdr:nvSpPr>
        <xdr:cNvPr id="882" name="楕円 881">
          <a:extLst>
            <a:ext uri="{FF2B5EF4-FFF2-40B4-BE49-F238E27FC236}">
              <a16:creationId xmlns:a16="http://schemas.microsoft.com/office/drawing/2014/main" id="{00000000-0008-0000-0E00-000072030000}"/>
            </a:ext>
          </a:extLst>
        </xdr:cNvPr>
        <xdr:cNvSpPr/>
      </xdr:nvSpPr>
      <xdr:spPr>
        <a:xfrm>
          <a:off x="12804140" y="1749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71120</xdr:rowOff>
    </xdr:from>
    <xdr:to>
      <xdr:col>81</xdr:col>
      <xdr:colOff>50800</xdr:colOff>
      <xdr:row>104</xdr:row>
      <xdr:rowOff>113030</xdr:rowOff>
    </xdr:to>
    <xdr:cxnSp macro="">
      <xdr:nvCxnSpPr>
        <xdr:cNvPr id="883" name="直線コネクタ 882">
          <a:extLst>
            <a:ext uri="{FF2B5EF4-FFF2-40B4-BE49-F238E27FC236}">
              <a16:creationId xmlns:a16="http://schemas.microsoft.com/office/drawing/2014/main" id="{00000000-0008-0000-0E00-000073030000}"/>
            </a:ext>
          </a:extLst>
        </xdr:cNvPr>
        <xdr:cNvCxnSpPr/>
      </xdr:nvCxnSpPr>
      <xdr:spPr>
        <a:xfrm flipV="1">
          <a:off x="12854940" y="1750568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884" name="楕円 883">
          <a:extLst>
            <a:ext uri="{FF2B5EF4-FFF2-40B4-BE49-F238E27FC236}">
              <a16:creationId xmlns:a16="http://schemas.microsoft.com/office/drawing/2014/main" id="{00000000-0008-0000-0E00-000074030000}"/>
            </a:ext>
          </a:extLst>
        </xdr:cNvPr>
        <xdr:cNvSpPr/>
      </xdr:nvSpPr>
      <xdr:spPr>
        <a:xfrm>
          <a:off x="12029440" y="174790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95250</xdr:rowOff>
    </xdr:from>
    <xdr:to>
      <xdr:col>76</xdr:col>
      <xdr:colOff>114300</xdr:colOff>
      <xdr:row>104</xdr:row>
      <xdr:rowOff>113030</xdr:rowOff>
    </xdr:to>
    <xdr:cxnSp macro="">
      <xdr:nvCxnSpPr>
        <xdr:cNvPr id="885" name="直線コネクタ 884">
          <a:extLst>
            <a:ext uri="{FF2B5EF4-FFF2-40B4-BE49-F238E27FC236}">
              <a16:creationId xmlns:a16="http://schemas.microsoft.com/office/drawing/2014/main" id="{00000000-0008-0000-0E00-000075030000}"/>
            </a:ext>
          </a:extLst>
        </xdr:cNvPr>
        <xdr:cNvCxnSpPr/>
      </xdr:nvCxnSpPr>
      <xdr:spPr>
        <a:xfrm>
          <a:off x="12072620" y="17529810"/>
          <a:ext cx="78232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17780</xdr:rowOff>
    </xdr:from>
    <xdr:to>
      <xdr:col>67</xdr:col>
      <xdr:colOff>101600</xdr:colOff>
      <xdr:row>104</xdr:row>
      <xdr:rowOff>119380</xdr:rowOff>
    </xdr:to>
    <xdr:sp macro="" textlink="">
      <xdr:nvSpPr>
        <xdr:cNvPr id="886" name="楕円 885">
          <a:extLst>
            <a:ext uri="{FF2B5EF4-FFF2-40B4-BE49-F238E27FC236}">
              <a16:creationId xmlns:a16="http://schemas.microsoft.com/office/drawing/2014/main" id="{00000000-0008-0000-0E00-000076030000}"/>
            </a:ext>
          </a:extLst>
        </xdr:cNvPr>
        <xdr:cNvSpPr/>
      </xdr:nvSpPr>
      <xdr:spPr>
        <a:xfrm>
          <a:off x="11231880" y="1745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68580</xdr:rowOff>
    </xdr:from>
    <xdr:to>
      <xdr:col>71</xdr:col>
      <xdr:colOff>177800</xdr:colOff>
      <xdr:row>104</xdr:row>
      <xdr:rowOff>95250</xdr:rowOff>
    </xdr:to>
    <xdr:cxnSp macro="">
      <xdr:nvCxnSpPr>
        <xdr:cNvPr id="887" name="直線コネクタ 886">
          <a:extLst>
            <a:ext uri="{FF2B5EF4-FFF2-40B4-BE49-F238E27FC236}">
              <a16:creationId xmlns:a16="http://schemas.microsoft.com/office/drawing/2014/main" id="{00000000-0008-0000-0E00-000077030000}"/>
            </a:ext>
          </a:extLst>
        </xdr:cNvPr>
        <xdr:cNvCxnSpPr/>
      </xdr:nvCxnSpPr>
      <xdr:spPr>
        <a:xfrm>
          <a:off x="11282680" y="17503140"/>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29227</xdr:rowOff>
    </xdr:from>
    <xdr:ext cx="405111" cy="259045"/>
    <xdr:sp macro="" textlink="">
      <xdr:nvSpPr>
        <xdr:cNvPr id="888" name="n_1aveValue【公民館】&#10;有形固定資産減価償却率">
          <a:extLst>
            <a:ext uri="{FF2B5EF4-FFF2-40B4-BE49-F238E27FC236}">
              <a16:creationId xmlns:a16="http://schemas.microsoft.com/office/drawing/2014/main" id="{00000000-0008-0000-0E00-000078030000}"/>
            </a:ext>
          </a:extLst>
        </xdr:cNvPr>
        <xdr:cNvSpPr txBox="1"/>
      </xdr:nvSpPr>
      <xdr:spPr>
        <a:xfrm>
          <a:off x="134372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19066</xdr:rowOff>
    </xdr:from>
    <xdr:ext cx="405111" cy="259045"/>
    <xdr:sp macro="" textlink="">
      <xdr:nvSpPr>
        <xdr:cNvPr id="889" name="n_2aveValue【公民館】&#10;有形固定資産減価償却率">
          <a:extLst>
            <a:ext uri="{FF2B5EF4-FFF2-40B4-BE49-F238E27FC236}">
              <a16:creationId xmlns:a16="http://schemas.microsoft.com/office/drawing/2014/main" id="{00000000-0008-0000-0E00-000079030000}"/>
            </a:ext>
          </a:extLst>
        </xdr:cNvPr>
        <xdr:cNvSpPr txBox="1"/>
      </xdr:nvSpPr>
      <xdr:spPr>
        <a:xfrm>
          <a:off x="12675244" y="17621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52088</xdr:rowOff>
    </xdr:from>
    <xdr:ext cx="405111" cy="259045"/>
    <xdr:sp macro="" textlink="">
      <xdr:nvSpPr>
        <xdr:cNvPr id="890" name="n_3aveValue【公民館】&#10;有形固定資産減価償却率">
          <a:extLst>
            <a:ext uri="{FF2B5EF4-FFF2-40B4-BE49-F238E27FC236}">
              <a16:creationId xmlns:a16="http://schemas.microsoft.com/office/drawing/2014/main" id="{00000000-0008-0000-0E00-00007A030000}"/>
            </a:ext>
          </a:extLst>
        </xdr:cNvPr>
        <xdr:cNvSpPr txBox="1"/>
      </xdr:nvSpPr>
      <xdr:spPr>
        <a:xfrm>
          <a:off x="119005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58438</xdr:rowOff>
    </xdr:from>
    <xdr:ext cx="405111" cy="259045"/>
    <xdr:sp macro="" textlink="">
      <xdr:nvSpPr>
        <xdr:cNvPr id="891" name="n_4aveValue【公民館】&#10;有形固定資産減価償却率">
          <a:extLst>
            <a:ext uri="{FF2B5EF4-FFF2-40B4-BE49-F238E27FC236}">
              <a16:creationId xmlns:a16="http://schemas.microsoft.com/office/drawing/2014/main" id="{00000000-0008-0000-0E00-00007B030000}"/>
            </a:ext>
          </a:extLst>
        </xdr:cNvPr>
        <xdr:cNvSpPr txBox="1"/>
      </xdr:nvSpPr>
      <xdr:spPr>
        <a:xfrm>
          <a:off x="11102984" y="17660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138447</xdr:rowOff>
    </xdr:from>
    <xdr:ext cx="405111" cy="259045"/>
    <xdr:sp macro="" textlink="">
      <xdr:nvSpPr>
        <xdr:cNvPr id="892" name="n_1mainValue【公民館】&#10;有形固定資産減価償却率">
          <a:extLst>
            <a:ext uri="{FF2B5EF4-FFF2-40B4-BE49-F238E27FC236}">
              <a16:creationId xmlns:a16="http://schemas.microsoft.com/office/drawing/2014/main" id="{00000000-0008-0000-0E00-00007C030000}"/>
            </a:ext>
          </a:extLst>
        </xdr:cNvPr>
        <xdr:cNvSpPr txBox="1"/>
      </xdr:nvSpPr>
      <xdr:spPr>
        <a:xfrm>
          <a:off x="13437244" y="1723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8907</xdr:rowOff>
    </xdr:from>
    <xdr:ext cx="405111" cy="259045"/>
    <xdr:sp macro="" textlink="">
      <xdr:nvSpPr>
        <xdr:cNvPr id="893" name="n_2mainValue【公民館】&#10;有形固定資産減価償却率">
          <a:extLst>
            <a:ext uri="{FF2B5EF4-FFF2-40B4-BE49-F238E27FC236}">
              <a16:creationId xmlns:a16="http://schemas.microsoft.com/office/drawing/2014/main" id="{00000000-0008-0000-0E00-00007D030000}"/>
            </a:ext>
          </a:extLst>
        </xdr:cNvPr>
        <xdr:cNvSpPr txBox="1"/>
      </xdr:nvSpPr>
      <xdr:spPr>
        <a:xfrm>
          <a:off x="12675244" y="17275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894" name="n_3mainValue【公民館】&#10;有形固定資産減価償却率">
          <a:extLst>
            <a:ext uri="{FF2B5EF4-FFF2-40B4-BE49-F238E27FC236}">
              <a16:creationId xmlns:a16="http://schemas.microsoft.com/office/drawing/2014/main" id="{00000000-0008-0000-0E00-00007E030000}"/>
            </a:ext>
          </a:extLst>
        </xdr:cNvPr>
        <xdr:cNvSpPr txBox="1"/>
      </xdr:nvSpPr>
      <xdr:spPr>
        <a:xfrm>
          <a:off x="119005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135907</xdr:rowOff>
    </xdr:from>
    <xdr:ext cx="405111" cy="259045"/>
    <xdr:sp macro="" textlink="">
      <xdr:nvSpPr>
        <xdr:cNvPr id="895" name="n_4mainValue【公民館】&#10;有形固定資産減価償却率">
          <a:extLst>
            <a:ext uri="{FF2B5EF4-FFF2-40B4-BE49-F238E27FC236}">
              <a16:creationId xmlns:a16="http://schemas.microsoft.com/office/drawing/2014/main" id="{00000000-0008-0000-0E00-00007F030000}"/>
            </a:ext>
          </a:extLst>
        </xdr:cNvPr>
        <xdr:cNvSpPr txBox="1"/>
      </xdr:nvSpPr>
      <xdr:spPr>
        <a:xfrm>
          <a:off x="1110298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E00-00008003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E00-00008103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E00-00008203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E00-00008303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E00-00008403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E00-00008503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E00-00008603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E00-00008703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E00-00008803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E00-00008903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6" name="直線コネクタ 905">
          <a:extLst>
            <a:ext uri="{FF2B5EF4-FFF2-40B4-BE49-F238E27FC236}">
              <a16:creationId xmlns:a16="http://schemas.microsoft.com/office/drawing/2014/main" id="{00000000-0008-0000-0E00-00008A03000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7" name="テキスト ボックス 906">
          <a:extLst>
            <a:ext uri="{FF2B5EF4-FFF2-40B4-BE49-F238E27FC236}">
              <a16:creationId xmlns:a16="http://schemas.microsoft.com/office/drawing/2014/main" id="{00000000-0008-0000-0E00-00008B030000}"/>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8" name="直線コネクタ 907">
          <a:extLst>
            <a:ext uri="{FF2B5EF4-FFF2-40B4-BE49-F238E27FC236}">
              <a16:creationId xmlns:a16="http://schemas.microsoft.com/office/drawing/2014/main" id="{00000000-0008-0000-0E00-00008C030000}"/>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9" name="テキスト ボックス 908">
          <a:extLst>
            <a:ext uri="{FF2B5EF4-FFF2-40B4-BE49-F238E27FC236}">
              <a16:creationId xmlns:a16="http://schemas.microsoft.com/office/drawing/2014/main" id="{00000000-0008-0000-0E00-00008D03000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0" name="直線コネクタ 909">
          <a:extLst>
            <a:ext uri="{FF2B5EF4-FFF2-40B4-BE49-F238E27FC236}">
              <a16:creationId xmlns:a16="http://schemas.microsoft.com/office/drawing/2014/main" id="{00000000-0008-0000-0E00-00008E03000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1" name="テキスト ボックス 910">
          <a:extLst>
            <a:ext uri="{FF2B5EF4-FFF2-40B4-BE49-F238E27FC236}">
              <a16:creationId xmlns:a16="http://schemas.microsoft.com/office/drawing/2014/main" id="{00000000-0008-0000-0E00-00008F030000}"/>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2" name="直線コネクタ 911">
          <a:extLst>
            <a:ext uri="{FF2B5EF4-FFF2-40B4-BE49-F238E27FC236}">
              <a16:creationId xmlns:a16="http://schemas.microsoft.com/office/drawing/2014/main" id="{00000000-0008-0000-0E00-00009003000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3" name="テキスト ボックス 912">
          <a:extLst>
            <a:ext uri="{FF2B5EF4-FFF2-40B4-BE49-F238E27FC236}">
              <a16:creationId xmlns:a16="http://schemas.microsoft.com/office/drawing/2014/main" id="{00000000-0008-0000-0E00-00009103000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4" name="直線コネクタ 913">
          <a:extLst>
            <a:ext uri="{FF2B5EF4-FFF2-40B4-BE49-F238E27FC236}">
              <a16:creationId xmlns:a16="http://schemas.microsoft.com/office/drawing/2014/main" id="{00000000-0008-0000-0E00-000092030000}"/>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5" name="テキスト ボックス 914">
          <a:extLst>
            <a:ext uri="{FF2B5EF4-FFF2-40B4-BE49-F238E27FC236}">
              <a16:creationId xmlns:a16="http://schemas.microsoft.com/office/drawing/2014/main" id="{00000000-0008-0000-0E00-000093030000}"/>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E00-00009403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E00-00009503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公民館】&#10;一人当たり面積グラフ枠">
          <a:extLst>
            <a:ext uri="{FF2B5EF4-FFF2-40B4-BE49-F238E27FC236}">
              <a16:creationId xmlns:a16="http://schemas.microsoft.com/office/drawing/2014/main" id="{00000000-0008-0000-0E00-00009603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919" name="直線コネクタ 918">
          <a:extLst>
            <a:ext uri="{FF2B5EF4-FFF2-40B4-BE49-F238E27FC236}">
              <a16:creationId xmlns:a16="http://schemas.microsoft.com/office/drawing/2014/main" id="{00000000-0008-0000-0E00-000097030000}"/>
            </a:ext>
          </a:extLst>
        </xdr:cNvPr>
        <xdr:cNvCxnSpPr/>
      </xdr:nvCxnSpPr>
      <xdr:spPr>
        <a:xfrm flipV="1">
          <a:off x="19509104" y="1680667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920" name="【公民館】&#10;一人当たり面積最小値テキスト">
          <a:extLst>
            <a:ext uri="{FF2B5EF4-FFF2-40B4-BE49-F238E27FC236}">
              <a16:creationId xmlns:a16="http://schemas.microsoft.com/office/drawing/2014/main" id="{00000000-0008-0000-0E00-000098030000}"/>
            </a:ext>
          </a:extLst>
        </xdr:cNvPr>
        <xdr:cNvSpPr txBox="1"/>
      </xdr:nvSpPr>
      <xdr:spPr>
        <a:xfrm>
          <a:off x="19547840" y="182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921" name="直線コネクタ 920">
          <a:extLst>
            <a:ext uri="{FF2B5EF4-FFF2-40B4-BE49-F238E27FC236}">
              <a16:creationId xmlns:a16="http://schemas.microsoft.com/office/drawing/2014/main" id="{00000000-0008-0000-0E00-000099030000}"/>
            </a:ext>
          </a:extLst>
        </xdr:cNvPr>
        <xdr:cNvCxnSpPr/>
      </xdr:nvCxnSpPr>
      <xdr:spPr>
        <a:xfrm>
          <a:off x="19443700" y="182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922" name="【公民館】&#10;一人当たり面積最大値テキスト">
          <a:extLst>
            <a:ext uri="{FF2B5EF4-FFF2-40B4-BE49-F238E27FC236}">
              <a16:creationId xmlns:a16="http://schemas.microsoft.com/office/drawing/2014/main" id="{00000000-0008-0000-0E00-00009A030000}"/>
            </a:ext>
          </a:extLst>
        </xdr:cNvPr>
        <xdr:cNvSpPr txBox="1"/>
      </xdr:nvSpPr>
      <xdr:spPr>
        <a:xfrm>
          <a:off x="19547840" y="1658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923" name="直線コネクタ 922">
          <a:extLst>
            <a:ext uri="{FF2B5EF4-FFF2-40B4-BE49-F238E27FC236}">
              <a16:creationId xmlns:a16="http://schemas.microsoft.com/office/drawing/2014/main" id="{00000000-0008-0000-0E00-00009B030000}"/>
            </a:ext>
          </a:extLst>
        </xdr:cNvPr>
        <xdr:cNvCxnSpPr/>
      </xdr:nvCxnSpPr>
      <xdr:spPr>
        <a:xfrm>
          <a:off x="19443700" y="16806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85614</xdr:rowOff>
    </xdr:from>
    <xdr:ext cx="469744" cy="259045"/>
    <xdr:sp macro="" textlink="">
      <xdr:nvSpPr>
        <xdr:cNvPr id="924" name="【公民館】&#10;一人当たり面積平均値テキスト">
          <a:extLst>
            <a:ext uri="{FF2B5EF4-FFF2-40B4-BE49-F238E27FC236}">
              <a16:creationId xmlns:a16="http://schemas.microsoft.com/office/drawing/2014/main" id="{00000000-0008-0000-0E00-00009C030000}"/>
            </a:ext>
          </a:extLst>
        </xdr:cNvPr>
        <xdr:cNvSpPr txBox="1"/>
      </xdr:nvSpPr>
      <xdr:spPr>
        <a:xfrm>
          <a:off x="19547840" y="17687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925" name="フローチャート: 判断 924">
          <a:extLst>
            <a:ext uri="{FF2B5EF4-FFF2-40B4-BE49-F238E27FC236}">
              <a16:creationId xmlns:a16="http://schemas.microsoft.com/office/drawing/2014/main" id="{00000000-0008-0000-0E00-00009D030000}"/>
            </a:ext>
          </a:extLst>
        </xdr:cNvPr>
        <xdr:cNvSpPr/>
      </xdr:nvSpPr>
      <xdr:spPr>
        <a:xfrm>
          <a:off x="19458940" y="1783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926" name="フローチャート: 判断 925">
          <a:extLst>
            <a:ext uri="{FF2B5EF4-FFF2-40B4-BE49-F238E27FC236}">
              <a16:creationId xmlns:a16="http://schemas.microsoft.com/office/drawing/2014/main" id="{00000000-0008-0000-0E00-00009E030000}"/>
            </a:ext>
          </a:extLst>
        </xdr:cNvPr>
        <xdr:cNvSpPr/>
      </xdr:nvSpPr>
      <xdr:spPr>
        <a:xfrm>
          <a:off x="18735040" y="17821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927" name="フローチャート: 判断 926">
          <a:extLst>
            <a:ext uri="{FF2B5EF4-FFF2-40B4-BE49-F238E27FC236}">
              <a16:creationId xmlns:a16="http://schemas.microsoft.com/office/drawing/2014/main" id="{00000000-0008-0000-0E00-00009F030000}"/>
            </a:ext>
          </a:extLst>
        </xdr:cNvPr>
        <xdr:cNvSpPr/>
      </xdr:nvSpPr>
      <xdr:spPr>
        <a:xfrm>
          <a:off x="17937480" y="17841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928" name="フローチャート: 判断 927">
          <a:extLst>
            <a:ext uri="{FF2B5EF4-FFF2-40B4-BE49-F238E27FC236}">
              <a16:creationId xmlns:a16="http://schemas.microsoft.com/office/drawing/2014/main" id="{00000000-0008-0000-0E00-0000A0030000}"/>
            </a:ext>
          </a:extLst>
        </xdr:cNvPr>
        <xdr:cNvSpPr/>
      </xdr:nvSpPr>
      <xdr:spPr>
        <a:xfrm>
          <a:off x="17162780" y="178722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929" name="フローチャート: 判断 928">
          <a:extLst>
            <a:ext uri="{FF2B5EF4-FFF2-40B4-BE49-F238E27FC236}">
              <a16:creationId xmlns:a16="http://schemas.microsoft.com/office/drawing/2014/main" id="{00000000-0008-0000-0E00-0000A1030000}"/>
            </a:ext>
          </a:extLst>
        </xdr:cNvPr>
        <xdr:cNvSpPr/>
      </xdr:nvSpPr>
      <xdr:spPr>
        <a:xfrm>
          <a:off x="16388080" y="1784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E00-0000A203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E00-0000A303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E00-0000A403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E00-0000A503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E00-0000A603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123698</xdr:rowOff>
    </xdr:from>
    <xdr:to>
      <xdr:col>116</xdr:col>
      <xdr:colOff>114300</xdr:colOff>
      <xdr:row>108</xdr:row>
      <xdr:rowOff>53848</xdr:rowOff>
    </xdr:to>
    <xdr:sp macro="" textlink="">
      <xdr:nvSpPr>
        <xdr:cNvPr id="935" name="楕円 934">
          <a:extLst>
            <a:ext uri="{FF2B5EF4-FFF2-40B4-BE49-F238E27FC236}">
              <a16:creationId xmlns:a16="http://schemas.microsoft.com/office/drawing/2014/main" id="{00000000-0008-0000-0E00-0000A7030000}"/>
            </a:ext>
          </a:extLst>
        </xdr:cNvPr>
        <xdr:cNvSpPr/>
      </xdr:nvSpPr>
      <xdr:spPr>
        <a:xfrm>
          <a:off x="19458940" y="18061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38625</xdr:rowOff>
    </xdr:from>
    <xdr:ext cx="469744" cy="259045"/>
    <xdr:sp macro="" textlink="">
      <xdr:nvSpPr>
        <xdr:cNvPr id="936" name="【公民館】&#10;一人当たり面積該当値テキスト">
          <a:extLst>
            <a:ext uri="{FF2B5EF4-FFF2-40B4-BE49-F238E27FC236}">
              <a16:creationId xmlns:a16="http://schemas.microsoft.com/office/drawing/2014/main" id="{00000000-0008-0000-0E00-0000A8030000}"/>
            </a:ext>
          </a:extLst>
        </xdr:cNvPr>
        <xdr:cNvSpPr txBox="1"/>
      </xdr:nvSpPr>
      <xdr:spPr>
        <a:xfrm>
          <a:off x="19547840" y="1797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125985</xdr:rowOff>
    </xdr:from>
    <xdr:to>
      <xdr:col>112</xdr:col>
      <xdr:colOff>38100</xdr:colOff>
      <xdr:row>108</xdr:row>
      <xdr:rowOff>56135</xdr:rowOff>
    </xdr:to>
    <xdr:sp macro="" textlink="">
      <xdr:nvSpPr>
        <xdr:cNvPr id="937" name="楕円 936">
          <a:extLst>
            <a:ext uri="{FF2B5EF4-FFF2-40B4-BE49-F238E27FC236}">
              <a16:creationId xmlns:a16="http://schemas.microsoft.com/office/drawing/2014/main" id="{00000000-0008-0000-0E00-0000A9030000}"/>
            </a:ext>
          </a:extLst>
        </xdr:cNvPr>
        <xdr:cNvSpPr/>
      </xdr:nvSpPr>
      <xdr:spPr>
        <a:xfrm>
          <a:off x="18735040" y="180634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xdr:rowOff>
    </xdr:from>
    <xdr:to>
      <xdr:col>116</xdr:col>
      <xdr:colOff>63500</xdr:colOff>
      <xdr:row>108</xdr:row>
      <xdr:rowOff>5335</xdr:rowOff>
    </xdr:to>
    <xdr:cxnSp macro="">
      <xdr:nvCxnSpPr>
        <xdr:cNvPr id="938" name="直線コネクタ 937">
          <a:extLst>
            <a:ext uri="{FF2B5EF4-FFF2-40B4-BE49-F238E27FC236}">
              <a16:creationId xmlns:a16="http://schemas.microsoft.com/office/drawing/2014/main" id="{00000000-0008-0000-0E00-0000AA030000}"/>
            </a:ext>
          </a:extLst>
        </xdr:cNvPr>
        <xdr:cNvCxnSpPr/>
      </xdr:nvCxnSpPr>
      <xdr:spPr>
        <a:xfrm flipV="1">
          <a:off x="18778220" y="18108168"/>
          <a:ext cx="73152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129794</xdr:rowOff>
    </xdr:from>
    <xdr:to>
      <xdr:col>107</xdr:col>
      <xdr:colOff>101600</xdr:colOff>
      <xdr:row>105</xdr:row>
      <xdr:rowOff>59944</xdr:rowOff>
    </xdr:to>
    <xdr:sp macro="" textlink="">
      <xdr:nvSpPr>
        <xdr:cNvPr id="939" name="楕円 938">
          <a:extLst>
            <a:ext uri="{FF2B5EF4-FFF2-40B4-BE49-F238E27FC236}">
              <a16:creationId xmlns:a16="http://schemas.microsoft.com/office/drawing/2014/main" id="{00000000-0008-0000-0E00-0000AB030000}"/>
            </a:ext>
          </a:extLst>
        </xdr:cNvPr>
        <xdr:cNvSpPr/>
      </xdr:nvSpPr>
      <xdr:spPr>
        <a:xfrm>
          <a:off x="17937480" y="175643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9144</xdr:rowOff>
    </xdr:from>
    <xdr:to>
      <xdr:col>111</xdr:col>
      <xdr:colOff>177800</xdr:colOff>
      <xdr:row>108</xdr:row>
      <xdr:rowOff>5335</xdr:rowOff>
    </xdr:to>
    <xdr:cxnSp macro="">
      <xdr:nvCxnSpPr>
        <xdr:cNvPr id="940" name="直線コネクタ 939">
          <a:extLst>
            <a:ext uri="{FF2B5EF4-FFF2-40B4-BE49-F238E27FC236}">
              <a16:creationId xmlns:a16="http://schemas.microsoft.com/office/drawing/2014/main" id="{00000000-0008-0000-0E00-0000AC030000}"/>
            </a:ext>
          </a:extLst>
        </xdr:cNvPr>
        <xdr:cNvCxnSpPr/>
      </xdr:nvCxnSpPr>
      <xdr:spPr>
        <a:xfrm>
          <a:off x="17988280" y="17611344"/>
          <a:ext cx="789940" cy="49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138937</xdr:rowOff>
    </xdr:from>
    <xdr:to>
      <xdr:col>102</xdr:col>
      <xdr:colOff>165100</xdr:colOff>
      <xdr:row>105</xdr:row>
      <xdr:rowOff>69087</xdr:rowOff>
    </xdr:to>
    <xdr:sp macro="" textlink="">
      <xdr:nvSpPr>
        <xdr:cNvPr id="941" name="楕円 940">
          <a:extLst>
            <a:ext uri="{FF2B5EF4-FFF2-40B4-BE49-F238E27FC236}">
              <a16:creationId xmlns:a16="http://schemas.microsoft.com/office/drawing/2014/main" id="{00000000-0008-0000-0E00-0000AD030000}"/>
            </a:ext>
          </a:extLst>
        </xdr:cNvPr>
        <xdr:cNvSpPr/>
      </xdr:nvSpPr>
      <xdr:spPr>
        <a:xfrm>
          <a:off x="17162780" y="175734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9144</xdr:rowOff>
    </xdr:from>
    <xdr:to>
      <xdr:col>107</xdr:col>
      <xdr:colOff>50800</xdr:colOff>
      <xdr:row>105</xdr:row>
      <xdr:rowOff>18287</xdr:rowOff>
    </xdr:to>
    <xdr:cxnSp macro="">
      <xdr:nvCxnSpPr>
        <xdr:cNvPr id="942" name="直線コネクタ 941">
          <a:extLst>
            <a:ext uri="{FF2B5EF4-FFF2-40B4-BE49-F238E27FC236}">
              <a16:creationId xmlns:a16="http://schemas.microsoft.com/office/drawing/2014/main" id="{00000000-0008-0000-0E00-0000AE030000}"/>
            </a:ext>
          </a:extLst>
        </xdr:cNvPr>
        <xdr:cNvCxnSpPr/>
      </xdr:nvCxnSpPr>
      <xdr:spPr>
        <a:xfrm flipV="1">
          <a:off x="17213580" y="17611344"/>
          <a:ext cx="7747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157226</xdr:rowOff>
    </xdr:from>
    <xdr:to>
      <xdr:col>98</xdr:col>
      <xdr:colOff>38100</xdr:colOff>
      <xdr:row>105</xdr:row>
      <xdr:rowOff>87376</xdr:rowOff>
    </xdr:to>
    <xdr:sp macro="" textlink="">
      <xdr:nvSpPr>
        <xdr:cNvPr id="943" name="楕円 942">
          <a:extLst>
            <a:ext uri="{FF2B5EF4-FFF2-40B4-BE49-F238E27FC236}">
              <a16:creationId xmlns:a16="http://schemas.microsoft.com/office/drawing/2014/main" id="{00000000-0008-0000-0E00-0000AF030000}"/>
            </a:ext>
          </a:extLst>
        </xdr:cNvPr>
        <xdr:cNvSpPr/>
      </xdr:nvSpPr>
      <xdr:spPr>
        <a:xfrm>
          <a:off x="16388080" y="17591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18287</xdr:rowOff>
    </xdr:from>
    <xdr:to>
      <xdr:col>102</xdr:col>
      <xdr:colOff>114300</xdr:colOff>
      <xdr:row>105</xdr:row>
      <xdr:rowOff>36576</xdr:rowOff>
    </xdr:to>
    <xdr:cxnSp macro="">
      <xdr:nvCxnSpPr>
        <xdr:cNvPr id="944" name="直線コネクタ 943">
          <a:extLst>
            <a:ext uri="{FF2B5EF4-FFF2-40B4-BE49-F238E27FC236}">
              <a16:creationId xmlns:a16="http://schemas.microsoft.com/office/drawing/2014/main" id="{00000000-0008-0000-0E00-0000B0030000}"/>
            </a:ext>
          </a:extLst>
        </xdr:cNvPr>
        <xdr:cNvCxnSpPr/>
      </xdr:nvCxnSpPr>
      <xdr:spPr>
        <a:xfrm flipV="1">
          <a:off x="16431260" y="17620487"/>
          <a:ext cx="78232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169435</xdr:rowOff>
    </xdr:from>
    <xdr:ext cx="469744" cy="259045"/>
    <xdr:sp macro="" textlink="">
      <xdr:nvSpPr>
        <xdr:cNvPr id="945" name="n_1aveValue【公民館】&#10;一人当たり面積">
          <a:extLst>
            <a:ext uri="{FF2B5EF4-FFF2-40B4-BE49-F238E27FC236}">
              <a16:creationId xmlns:a16="http://schemas.microsoft.com/office/drawing/2014/main" id="{00000000-0008-0000-0E00-0000B1030000}"/>
            </a:ext>
          </a:extLst>
        </xdr:cNvPr>
        <xdr:cNvSpPr txBox="1"/>
      </xdr:nvSpPr>
      <xdr:spPr>
        <a:xfrm>
          <a:off x="18561127" y="1760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946" name="n_2aveValue【公民館】&#10;一人当たり面積">
          <a:extLst>
            <a:ext uri="{FF2B5EF4-FFF2-40B4-BE49-F238E27FC236}">
              <a16:creationId xmlns:a16="http://schemas.microsoft.com/office/drawing/2014/main" id="{00000000-0008-0000-0E00-0000B2030000}"/>
            </a:ext>
          </a:extLst>
        </xdr:cNvPr>
        <xdr:cNvSpPr txBox="1"/>
      </xdr:nvSpPr>
      <xdr:spPr>
        <a:xfrm>
          <a:off x="17776267" y="17934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947" name="n_3aveValue【公民館】&#10;一人当たり面積">
          <a:extLst>
            <a:ext uri="{FF2B5EF4-FFF2-40B4-BE49-F238E27FC236}">
              <a16:creationId xmlns:a16="http://schemas.microsoft.com/office/drawing/2014/main" id="{00000000-0008-0000-0E00-0000B3030000}"/>
            </a:ext>
          </a:extLst>
        </xdr:cNvPr>
        <xdr:cNvSpPr txBox="1"/>
      </xdr:nvSpPr>
      <xdr:spPr>
        <a:xfrm>
          <a:off x="17001567" y="17961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948" name="n_4aveValue【公民館】&#10;一人当たり面積">
          <a:extLst>
            <a:ext uri="{FF2B5EF4-FFF2-40B4-BE49-F238E27FC236}">
              <a16:creationId xmlns:a16="http://schemas.microsoft.com/office/drawing/2014/main" id="{00000000-0008-0000-0E00-0000B4030000}"/>
            </a:ext>
          </a:extLst>
        </xdr:cNvPr>
        <xdr:cNvSpPr txBox="1"/>
      </xdr:nvSpPr>
      <xdr:spPr>
        <a:xfrm>
          <a:off x="16226867" y="1793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47262</xdr:rowOff>
    </xdr:from>
    <xdr:ext cx="469744" cy="259045"/>
    <xdr:sp macro="" textlink="">
      <xdr:nvSpPr>
        <xdr:cNvPr id="949" name="n_1mainValue【公民館】&#10;一人当たり面積">
          <a:extLst>
            <a:ext uri="{FF2B5EF4-FFF2-40B4-BE49-F238E27FC236}">
              <a16:creationId xmlns:a16="http://schemas.microsoft.com/office/drawing/2014/main" id="{00000000-0008-0000-0E00-0000B5030000}"/>
            </a:ext>
          </a:extLst>
        </xdr:cNvPr>
        <xdr:cNvSpPr txBox="1"/>
      </xdr:nvSpPr>
      <xdr:spPr>
        <a:xfrm>
          <a:off x="18561127" y="1815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76471</xdr:rowOff>
    </xdr:from>
    <xdr:ext cx="469744" cy="259045"/>
    <xdr:sp macro="" textlink="">
      <xdr:nvSpPr>
        <xdr:cNvPr id="950" name="n_2mainValue【公民館】&#10;一人当たり面積">
          <a:extLst>
            <a:ext uri="{FF2B5EF4-FFF2-40B4-BE49-F238E27FC236}">
              <a16:creationId xmlns:a16="http://schemas.microsoft.com/office/drawing/2014/main" id="{00000000-0008-0000-0E00-0000B6030000}"/>
            </a:ext>
          </a:extLst>
        </xdr:cNvPr>
        <xdr:cNvSpPr txBox="1"/>
      </xdr:nvSpPr>
      <xdr:spPr>
        <a:xfrm>
          <a:off x="17776267" y="1734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85614</xdr:rowOff>
    </xdr:from>
    <xdr:ext cx="469744" cy="259045"/>
    <xdr:sp macro="" textlink="">
      <xdr:nvSpPr>
        <xdr:cNvPr id="951" name="n_3mainValue【公民館】&#10;一人当たり面積">
          <a:extLst>
            <a:ext uri="{FF2B5EF4-FFF2-40B4-BE49-F238E27FC236}">
              <a16:creationId xmlns:a16="http://schemas.microsoft.com/office/drawing/2014/main" id="{00000000-0008-0000-0E00-0000B7030000}"/>
            </a:ext>
          </a:extLst>
        </xdr:cNvPr>
        <xdr:cNvSpPr txBox="1"/>
      </xdr:nvSpPr>
      <xdr:spPr>
        <a:xfrm>
          <a:off x="17001567" y="1735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103903</xdr:rowOff>
    </xdr:from>
    <xdr:ext cx="469744" cy="259045"/>
    <xdr:sp macro="" textlink="">
      <xdr:nvSpPr>
        <xdr:cNvPr id="952" name="n_4mainValue【公民館】&#10;一人当たり面積">
          <a:extLst>
            <a:ext uri="{FF2B5EF4-FFF2-40B4-BE49-F238E27FC236}">
              <a16:creationId xmlns:a16="http://schemas.microsoft.com/office/drawing/2014/main" id="{00000000-0008-0000-0E00-0000B8030000}"/>
            </a:ext>
          </a:extLst>
        </xdr:cNvPr>
        <xdr:cNvSpPr txBox="1"/>
      </xdr:nvSpPr>
      <xdr:spPr>
        <a:xfrm>
          <a:off x="16226867" y="1737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E00-0000B903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E00-0000BA03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E00-0000BB03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ほとんどの施設類型において類似団体比率を下回っており、喫緊で対策は少ないものと思われる。</a:t>
          </a:r>
        </a:p>
        <a:p>
          <a:r>
            <a:rPr kumimoji="1" lang="ja-JP" altLang="en-US" sz="1300">
              <a:latin typeface="ＭＳ Ｐゴシック" panose="020B0600070205080204" pitchFamily="50" charset="-128"/>
              <a:ea typeface="ＭＳ Ｐゴシック" panose="020B0600070205080204" pitchFamily="50" charset="-128"/>
            </a:rPr>
            <a:t>しかし、児童館においては非常に高い比率を示している為対策を講じる必要があるものと思われる。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また、各施設の一人当たりの面積、金額等の数値は各平均を上回っており、他団体よりも施設規模は大きくなっている。</a:t>
          </a:r>
        </a:p>
        <a:p>
          <a:r>
            <a:rPr kumimoji="1" lang="ja-JP" altLang="en-US" sz="1300">
              <a:latin typeface="ＭＳ Ｐゴシック" panose="020B0600070205080204" pitchFamily="50" charset="-128"/>
              <a:ea typeface="ＭＳ Ｐゴシック" panose="020B0600070205080204" pitchFamily="50" charset="-128"/>
            </a:rPr>
            <a:t>全体的に低い比率となっているものの、更新時期が重なってくることが予想される為、公共施設等総合管理に基づいた施設管理に取り組んでいく。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佐賀県玄海町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5,406
5,397
35.92
9,552,049
9,348,788
172,545
3,552,772
11,700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412496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4036060" y="6308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312160" y="62941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514600" y="6282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7399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965200" y="62268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49530</xdr:rowOff>
    </xdr:from>
    <xdr:to>
      <xdr:col>24</xdr:col>
      <xdr:colOff>114300</xdr:colOff>
      <xdr:row>40</xdr:row>
      <xdr:rowOff>151130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4036060" y="67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135907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4124960" y="667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7620</xdr:rowOff>
    </xdr:from>
    <xdr:to>
      <xdr:col>20</xdr:col>
      <xdr:colOff>38100</xdr:colOff>
      <xdr:row>40</xdr:row>
      <xdr:rowOff>109220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312160" y="6713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58420</xdr:rowOff>
    </xdr:from>
    <xdr:to>
      <xdr:col>24</xdr:col>
      <xdr:colOff>63500</xdr:colOff>
      <xdr:row>40</xdr:row>
      <xdr:rowOff>100330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355340" y="6764020"/>
          <a:ext cx="73152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133350</xdr:rowOff>
    </xdr:from>
    <xdr:to>
      <xdr:col>15</xdr:col>
      <xdr:colOff>101600</xdr:colOff>
      <xdr:row>40</xdr:row>
      <xdr:rowOff>63500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514600" y="667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12700</xdr:rowOff>
    </xdr:from>
    <xdr:to>
      <xdr:col>19</xdr:col>
      <xdr:colOff>177800</xdr:colOff>
      <xdr:row>40</xdr:row>
      <xdr:rowOff>58420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565400" y="6718300"/>
          <a:ext cx="78994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87630</xdr:rowOff>
    </xdr:from>
    <xdr:to>
      <xdr:col>10</xdr:col>
      <xdr:colOff>165100</xdr:colOff>
      <xdr:row>40</xdr:row>
      <xdr:rowOff>17780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739900" y="6625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138430</xdr:rowOff>
    </xdr:from>
    <xdr:to>
      <xdr:col>15</xdr:col>
      <xdr:colOff>50800</xdr:colOff>
      <xdr:row>40</xdr:row>
      <xdr:rowOff>12700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1790700" y="667639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43180</xdr:rowOff>
    </xdr:from>
    <xdr:to>
      <xdr:col>6</xdr:col>
      <xdr:colOff>38100</xdr:colOff>
      <xdr:row>39</xdr:row>
      <xdr:rowOff>144780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965200" y="65811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93980</xdr:rowOff>
    </xdr:from>
    <xdr:to>
      <xdr:col>10</xdr:col>
      <xdr:colOff>114300</xdr:colOff>
      <xdr:row>39</xdr:row>
      <xdr:rowOff>138430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008380" y="6631940"/>
          <a:ext cx="78232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17056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38570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61100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83630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100347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170564" y="680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54627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385704" y="676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8907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611004" y="671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135907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836304" y="6673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9219565" y="567880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9258300" y="70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9154160" y="7073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9258300" y="545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154160" y="56788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9258300" y="6616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9192260" y="6761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445500" y="678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670800" y="67881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873240" y="68052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6098540" y="68167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31115</xdr:rowOff>
    </xdr:from>
    <xdr:to>
      <xdr:col>55</xdr:col>
      <xdr:colOff>50800</xdr:colOff>
      <xdr:row>41</xdr:row>
      <xdr:rowOff>132715</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9192260" y="69043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117492</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9258300" y="682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34925</xdr:rowOff>
    </xdr:from>
    <xdr:to>
      <xdr:col>50</xdr:col>
      <xdr:colOff>165100</xdr:colOff>
      <xdr:row>41</xdr:row>
      <xdr:rowOff>136525</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445500" y="69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81915</xdr:rowOff>
    </xdr:from>
    <xdr:to>
      <xdr:col>55</xdr:col>
      <xdr:colOff>0</xdr:colOff>
      <xdr:row>41</xdr:row>
      <xdr:rowOff>85725</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496300" y="6955155"/>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36830</xdr:rowOff>
    </xdr:from>
    <xdr:to>
      <xdr:col>46</xdr:col>
      <xdr:colOff>38100</xdr:colOff>
      <xdr:row>41</xdr:row>
      <xdr:rowOff>138430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670800" y="69100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85725</xdr:rowOff>
    </xdr:from>
    <xdr:to>
      <xdr:col>50</xdr:col>
      <xdr:colOff>114300</xdr:colOff>
      <xdr:row>41</xdr:row>
      <xdr:rowOff>87630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713980" y="6958965"/>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38735</xdr:rowOff>
    </xdr:from>
    <xdr:to>
      <xdr:col>41</xdr:col>
      <xdr:colOff>101600</xdr:colOff>
      <xdr:row>41</xdr:row>
      <xdr:rowOff>140335</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873240" y="691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87630</xdr:rowOff>
    </xdr:from>
    <xdr:to>
      <xdr:col>45</xdr:col>
      <xdr:colOff>177800</xdr:colOff>
      <xdr:row>41</xdr:row>
      <xdr:rowOff>89535</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6924040" y="696087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42545</xdr:rowOff>
    </xdr:from>
    <xdr:to>
      <xdr:col>36</xdr:col>
      <xdr:colOff>165100</xdr:colOff>
      <xdr:row>41</xdr:row>
      <xdr:rowOff>144145</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609854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89535</xdr:rowOff>
    </xdr:from>
    <xdr:to>
      <xdr:col>41</xdr:col>
      <xdr:colOff>50800</xdr:colOff>
      <xdr:row>41</xdr:row>
      <xdr:rowOff>93345</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6149340" y="6962775"/>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827158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750958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6712027" y="658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5937327" y="659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127652</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8271587" y="700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129557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7509587" y="700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131462</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6712027" y="700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135272</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5937327" y="700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00000000-0008-0000-0F00-0000AB00000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flipV="1">
          <a:off x="4086225" y="936879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00000000-0008-0000-0F00-0000AD000000}"/>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0000000-0008-0000-0F00-0000AF000000}"/>
            </a:ext>
          </a:extLst>
        </xdr:cNvPr>
        <xdr:cNvSpPr txBox="1"/>
      </xdr:nvSpPr>
      <xdr:spPr>
        <a:xfrm>
          <a:off x="4124960" y="9147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020820" y="936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00000000-0008-0000-0F00-0000B1000000}"/>
            </a:ext>
          </a:extLst>
        </xdr:cNvPr>
        <xdr:cNvSpPr txBox="1"/>
      </xdr:nvSpPr>
      <xdr:spPr>
        <a:xfrm>
          <a:off x="412496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403606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3312160" y="102215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2514600" y="10208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173990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965200" y="101823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4036060" y="10315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68053</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00000000-0008-0000-0F00-0000BD000000}"/>
            </a:ext>
          </a:extLst>
        </xdr:cNvPr>
        <xdr:cNvSpPr txBox="1"/>
      </xdr:nvSpPr>
      <xdr:spPr>
        <a:xfrm>
          <a:off x="4124960" y="1029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56969</xdr:rowOff>
    </xdr:from>
    <xdr:to>
      <xdr:col>20</xdr:col>
      <xdr:colOff>38100</xdr:colOff>
      <xdr:row>61</xdr:row>
      <xdr:rowOff>158569</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3312160" y="102830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107769</xdr:rowOff>
    </xdr:from>
    <xdr:to>
      <xdr:col>24</xdr:col>
      <xdr:colOff>63500</xdr:colOff>
      <xdr:row>61</xdr:row>
      <xdr:rowOff>140426</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a:off x="3355340" y="10333809"/>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24312</xdr:rowOff>
    </xdr:from>
    <xdr:to>
      <xdr:col>15</xdr:col>
      <xdr:colOff>101600</xdr:colOff>
      <xdr:row>61</xdr:row>
      <xdr:rowOff>125912</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2514600" y="102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75112</xdr:rowOff>
    </xdr:from>
    <xdr:to>
      <xdr:col>19</xdr:col>
      <xdr:colOff>177800</xdr:colOff>
      <xdr:row>61</xdr:row>
      <xdr:rowOff>107769</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2565400" y="10301152"/>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163104</xdr:rowOff>
    </xdr:from>
    <xdr:to>
      <xdr:col>10</xdr:col>
      <xdr:colOff>165100</xdr:colOff>
      <xdr:row>61</xdr:row>
      <xdr:rowOff>93254</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1739900" y="102215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42454</xdr:rowOff>
    </xdr:from>
    <xdr:to>
      <xdr:col>15</xdr:col>
      <xdr:colOff>50800</xdr:colOff>
      <xdr:row>61</xdr:row>
      <xdr:rowOff>75112</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790700" y="10268494"/>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140244</xdr:rowOff>
    </xdr:from>
    <xdr:to>
      <xdr:col>6</xdr:col>
      <xdr:colOff>38100</xdr:colOff>
      <xdr:row>61</xdr:row>
      <xdr:rowOff>70394</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965200" y="101986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19594</xdr:rowOff>
    </xdr:from>
    <xdr:to>
      <xdr:col>10</xdr:col>
      <xdr:colOff>114300</xdr:colOff>
      <xdr:row>61</xdr:row>
      <xdr:rowOff>42454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008380" y="1024563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3170564" y="10000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2385704" y="9987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161100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836304" y="9961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149696</xdr:rowOff>
    </xdr:from>
    <xdr:ext cx="405111" cy="259045"/>
    <xdr:sp macro="" textlink="">
      <xdr:nvSpPr>
        <xdr:cNvPr id="202" name="n_1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3170564" y="10375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117039</xdr:rowOff>
    </xdr:from>
    <xdr:ext cx="405111" cy="259045"/>
    <xdr:sp macro="" textlink="">
      <xdr:nvSpPr>
        <xdr:cNvPr id="203" name="n_2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2385704" y="1034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84381</xdr:rowOff>
    </xdr:from>
    <xdr:ext cx="405111" cy="259045"/>
    <xdr:sp macro="" textlink="">
      <xdr:nvSpPr>
        <xdr:cNvPr id="204" name="n_3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1611004" y="10310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5" name="n_4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836304" y="1028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9219565" y="9388493"/>
          <a:ext cx="0" cy="144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9258300" y="10841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9154160" y="10838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9258300" y="917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9154160" y="93884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9258300" y="10546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9192260" y="105640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8445500" y="1056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7670800" y="10571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6873240" y="105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098540" y="1060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78522</xdr:rowOff>
    </xdr:from>
    <xdr:to>
      <xdr:col>55</xdr:col>
      <xdr:colOff>50800</xdr:colOff>
      <xdr:row>63</xdr:row>
      <xdr:rowOff>8672</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9192260" y="104722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101399</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9258300" y="1032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84727</xdr:rowOff>
    </xdr:from>
    <xdr:to>
      <xdr:col>50</xdr:col>
      <xdr:colOff>165100</xdr:colOff>
      <xdr:row>63</xdr:row>
      <xdr:rowOff>14877</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8445500" y="10478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129322</xdr:rowOff>
    </xdr:from>
    <xdr:to>
      <xdr:col>55</xdr:col>
      <xdr:colOff>0</xdr:colOff>
      <xdr:row>62</xdr:row>
      <xdr:rowOff>135527</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8496300" y="10523002"/>
          <a:ext cx="7239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93218</xdr:rowOff>
    </xdr:from>
    <xdr:to>
      <xdr:col>46</xdr:col>
      <xdr:colOff>38100</xdr:colOff>
      <xdr:row>63</xdr:row>
      <xdr:rowOff>23368</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7670800" y="104868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135527</xdr:rowOff>
    </xdr:from>
    <xdr:to>
      <xdr:col>50</xdr:col>
      <xdr:colOff>114300</xdr:colOff>
      <xdr:row>62</xdr:row>
      <xdr:rowOff>144018</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7713980" y="10529207"/>
          <a:ext cx="78232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97790</xdr:rowOff>
    </xdr:from>
    <xdr:to>
      <xdr:col>41</xdr:col>
      <xdr:colOff>101600</xdr:colOff>
      <xdr:row>63</xdr:row>
      <xdr:rowOff>27940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6873240" y="10491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144018</xdr:rowOff>
    </xdr:from>
    <xdr:to>
      <xdr:col>45</xdr:col>
      <xdr:colOff>177800</xdr:colOff>
      <xdr:row>62</xdr:row>
      <xdr:rowOff>148590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6924040" y="10537698"/>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108240</xdr:rowOff>
    </xdr:from>
    <xdr:to>
      <xdr:col>36</xdr:col>
      <xdr:colOff>165100</xdr:colOff>
      <xdr:row>63</xdr:row>
      <xdr:rowOff>38390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098540" y="105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148590</xdr:rowOff>
    </xdr:from>
    <xdr:to>
      <xdr:col>41</xdr:col>
      <xdr:colOff>50800</xdr:colOff>
      <xdr:row>62</xdr:row>
      <xdr:rowOff>159040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149340" y="10542270"/>
          <a:ext cx="7747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8271587" y="1065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7509587" y="10664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122917</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6712027" y="1068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135327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5937327" y="1069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31404</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827158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7509587" y="1026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44467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67120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54917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5937327" y="102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086225" y="13100684"/>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124960" y="12883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020820" y="131006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28591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124960" y="13607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036060" y="1362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312160" y="13600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514600" y="13526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739900" y="135185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965200" y="135470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168275</xdr:rowOff>
    </xdr:from>
    <xdr:to>
      <xdr:col>24</xdr:col>
      <xdr:colOff>114300</xdr:colOff>
      <xdr:row>78</xdr:row>
      <xdr:rowOff>98425</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036060" y="13076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98442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124960" y="13006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109220</xdr:rowOff>
    </xdr:from>
    <xdr:to>
      <xdr:col>20</xdr:col>
      <xdr:colOff>38100</xdr:colOff>
      <xdr:row>78</xdr:row>
      <xdr:rowOff>39370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312160" y="130175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160020</xdr:rowOff>
    </xdr:from>
    <xdr:to>
      <xdr:col>24</xdr:col>
      <xdr:colOff>63500</xdr:colOff>
      <xdr:row>78</xdr:row>
      <xdr:rowOff>47625</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355340" y="13068300"/>
          <a:ext cx="73152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50164</xdr:rowOff>
    </xdr:from>
    <xdr:to>
      <xdr:col>15</xdr:col>
      <xdr:colOff>101600</xdr:colOff>
      <xdr:row>77</xdr:row>
      <xdr:rowOff>151764</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514600" y="129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100964</xdr:rowOff>
    </xdr:from>
    <xdr:to>
      <xdr:col>19</xdr:col>
      <xdr:colOff>177800</xdr:colOff>
      <xdr:row>77</xdr:row>
      <xdr:rowOff>160020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565400" y="13009244"/>
          <a:ext cx="78994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52070</xdr:rowOff>
    </xdr:from>
    <xdr:to>
      <xdr:col>10</xdr:col>
      <xdr:colOff>165100</xdr:colOff>
      <xdr:row>77</xdr:row>
      <xdr:rowOff>153670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739900" y="129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100964</xdr:rowOff>
    </xdr:from>
    <xdr:to>
      <xdr:col>15</xdr:col>
      <xdr:colOff>50800</xdr:colOff>
      <xdr:row>77</xdr:row>
      <xdr:rowOff>102870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flipV="1">
          <a:off x="1790700" y="13009244"/>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76836</xdr:rowOff>
    </xdr:from>
    <xdr:to>
      <xdr:col>6</xdr:col>
      <xdr:colOff>38100</xdr:colOff>
      <xdr:row>78</xdr:row>
      <xdr:rowOff>6986</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965200" y="129851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102870</xdr:rowOff>
    </xdr:from>
    <xdr:to>
      <xdr:col>10</xdr:col>
      <xdr:colOff>114300</xdr:colOff>
      <xdr:row>77</xdr:row>
      <xdr:rowOff>127636</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flipV="1">
          <a:off x="1008380" y="13011150"/>
          <a:ext cx="78232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114316</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17056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36213</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385704" y="1361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28591</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611004" y="1360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836304" y="13636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55897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170564" y="1279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75</xdr:row>
      <xdr:rowOff>168291</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385704" y="1274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75</xdr:row>
      <xdr:rowOff>170197</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611004" y="1274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23513</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836304" y="1276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F00-000057010000}"/>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a:extLst>
            <a:ext uri="{FF2B5EF4-FFF2-40B4-BE49-F238E27FC236}">
              <a16:creationId xmlns:a16="http://schemas.microsoft.com/office/drawing/2014/main" id="{00000000-0008-0000-0F00-000058010000}"/>
            </a:ext>
          </a:extLst>
        </xdr:cNvPr>
        <xdr:cNvCxnSpPr/>
      </xdr:nvCxnSpPr>
      <xdr:spPr>
        <a:xfrm flipV="1">
          <a:off x="9219565" y="13076529"/>
          <a:ext cx="0" cy="1376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F00-000059010000}"/>
            </a:ext>
          </a:extLst>
        </xdr:cNvPr>
        <xdr:cNvSpPr txBox="1"/>
      </xdr:nvSpPr>
      <xdr:spPr>
        <a:xfrm>
          <a:off x="9258300" y="1445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9154160" y="144533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F00-00005B010000}"/>
            </a:ext>
          </a:extLst>
        </xdr:cNvPr>
        <xdr:cNvSpPr txBox="1"/>
      </xdr:nvSpPr>
      <xdr:spPr>
        <a:xfrm>
          <a:off x="9258300" y="128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9154160" y="130765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F00-00005D010000}"/>
            </a:ext>
          </a:extLst>
        </xdr:cNvPr>
        <xdr:cNvSpPr txBox="1"/>
      </xdr:nvSpPr>
      <xdr:spPr>
        <a:xfrm>
          <a:off x="9258300" y="1421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9192260" y="142368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8445500" y="14251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7670800" y="1422953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6873240" y="142459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6098540" y="1425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121259</xdr:rowOff>
    </xdr:from>
    <xdr:to>
      <xdr:col>55</xdr:col>
      <xdr:colOff>50800</xdr:colOff>
      <xdr:row>78</xdr:row>
      <xdr:rowOff>51409</xdr:rowOff>
    </xdr:to>
    <xdr:sp macro="" textlink="">
      <xdr:nvSpPr>
        <xdr:cNvPr id="360" name="楕円 359">
          <a:extLst>
            <a:ext uri="{FF2B5EF4-FFF2-40B4-BE49-F238E27FC236}">
              <a16:creationId xmlns:a16="http://schemas.microsoft.com/office/drawing/2014/main" id="{00000000-0008-0000-0F00-000068010000}"/>
            </a:ext>
          </a:extLst>
        </xdr:cNvPr>
        <xdr:cNvSpPr/>
      </xdr:nvSpPr>
      <xdr:spPr>
        <a:xfrm>
          <a:off x="9192260" y="130295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74286</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F00-000069010000}"/>
            </a:ext>
          </a:extLst>
        </xdr:cNvPr>
        <xdr:cNvSpPr txBox="1"/>
      </xdr:nvSpPr>
      <xdr:spPr>
        <a:xfrm>
          <a:off x="9258300" y="12982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146405</xdr:rowOff>
    </xdr:from>
    <xdr:to>
      <xdr:col>50</xdr:col>
      <xdr:colOff>165100</xdr:colOff>
      <xdr:row>78</xdr:row>
      <xdr:rowOff>76555</xdr:rowOff>
    </xdr:to>
    <xdr:sp macro="" textlink="">
      <xdr:nvSpPr>
        <xdr:cNvPr id="362" name="楕円 361">
          <a:extLst>
            <a:ext uri="{FF2B5EF4-FFF2-40B4-BE49-F238E27FC236}">
              <a16:creationId xmlns:a16="http://schemas.microsoft.com/office/drawing/2014/main" id="{00000000-0008-0000-0F00-00006A010000}"/>
            </a:ext>
          </a:extLst>
        </xdr:cNvPr>
        <xdr:cNvSpPr/>
      </xdr:nvSpPr>
      <xdr:spPr>
        <a:xfrm>
          <a:off x="8445500" y="13054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609</xdr:rowOff>
    </xdr:from>
    <xdr:to>
      <xdr:col>55</xdr:col>
      <xdr:colOff>0</xdr:colOff>
      <xdr:row>78</xdr:row>
      <xdr:rowOff>25755</xdr:rowOff>
    </xdr:to>
    <xdr:cxnSp macro="">
      <xdr:nvCxnSpPr>
        <xdr:cNvPr id="363" name="直線コネクタ 362">
          <a:extLst>
            <a:ext uri="{FF2B5EF4-FFF2-40B4-BE49-F238E27FC236}">
              <a16:creationId xmlns:a16="http://schemas.microsoft.com/office/drawing/2014/main" id="{00000000-0008-0000-0F00-00006B010000}"/>
            </a:ext>
          </a:extLst>
        </xdr:cNvPr>
        <xdr:cNvCxnSpPr/>
      </xdr:nvCxnSpPr>
      <xdr:spPr>
        <a:xfrm flipV="1">
          <a:off x="8496300" y="13076529"/>
          <a:ext cx="7239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10618</xdr:rowOff>
    </xdr:from>
    <xdr:to>
      <xdr:col>46</xdr:col>
      <xdr:colOff>38100</xdr:colOff>
      <xdr:row>78</xdr:row>
      <xdr:rowOff>112218</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7670800" y="130865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25755</xdr:rowOff>
    </xdr:from>
    <xdr:to>
      <xdr:col>50</xdr:col>
      <xdr:colOff>114300</xdr:colOff>
      <xdr:row>78</xdr:row>
      <xdr:rowOff>61418</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flipV="1">
          <a:off x="7713980" y="13101675"/>
          <a:ext cx="782320" cy="3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29820</xdr:rowOff>
    </xdr:from>
    <xdr:to>
      <xdr:col>41</xdr:col>
      <xdr:colOff>101600</xdr:colOff>
      <xdr:row>78</xdr:row>
      <xdr:rowOff>131420</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6873240" y="131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61418</xdr:rowOff>
    </xdr:from>
    <xdr:to>
      <xdr:col>45</xdr:col>
      <xdr:colOff>177800</xdr:colOff>
      <xdr:row>78</xdr:row>
      <xdr:rowOff>80620</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flipV="1">
          <a:off x="6924040" y="13137338"/>
          <a:ext cx="78994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123546</xdr:rowOff>
    </xdr:from>
    <xdr:to>
      <xdr:col>36</xdr:col>
      <xdr:colOff>165100</xdr:colOff>
      <xdr:row>83</xdr:row>
      <xdr:rowOff>53696</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6098540" y="138700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80620</xdr:rowOff>
    </xdr:from>
    <xdr:to>
      <xdr:col>41</xdr:col>
      <xdr:colOff>50800</xdr:colOff>
      <xdr:row>83</xdr:row>
      <xdr:rowOff>2896</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6149340" y="13156540"/>
          <a:ext cx="774700" cy="760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95114</xdr:rowOff>
    </xdr:from>
    <xdr:ext cx="469744" cy="259045"/>
    <xdr:sp macro="" textlink="">
      <xdr:nvSpPr>
        <xdr:cNvPr id="370" name="n_1aveValue【福祉施設】&#10;一人当たり面積">
          <a:extLst>
            <a:ext uri="{FF2B5EF4-FFF2-40B4-BE49-F238E27FC236}">
              <a16:creationId xmlns:a16="http://schemas.microsoft.com/office/drawing/2014/main" id="{00000000-0008-0000-0F00-000072010000}"/>
            </a:ext>
          </a:extLst>
        </xdr:cNvPr>
        <xdr:cNvSpPr txBox="1"/>
      </xdr:nvSpPr>
      <xdr:spPr>
        <a:xfrm>
          <a:off x="8271587" y="143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69054</xdr:rowOff>
    </xdr:from>
    <xdr:ext cx="469744" cy="259045"/>
    <xdr:sp macro="" textlink="">
      <xdr:nvSpPr>
        <xdr:cNvPr id="371" name="n_2aveValue【福祉施設】&#10;一人当たり面積">
          <a:extLst>
            <a:ext uri="{FF2B5EF4-FFF2-40B4-BE49-F238E27FC236}">
              <a16:creationId xmlns:a16="http://schemas.microsoft.com/office/drawing/2014/main" id="{00000000-0008-0000-0F00-000073010000}"/>
            </a:ext>
          </a:extLst>
        </xdr:cNvPr>
        <xdr:cNvSpPr txBox="1"/>
      </xdr:nvSpPr>
      <xdr:spPr>
        <a:xfrm>
          <a:off x="7509587" y="1431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85513</xdr:rowOff>
    </xdr:from>
    <xdr:ext cx="469744" cy="259045"/>
    <xdr:sp macro="" textlink="">
      <xdr:nvSpPr>
        <xdr:cNvPr id="372" name="n_3aveValue【福祉施設】&#10;一人当たり面積">
          <a:extLst>
            <a:ext uri="{FF2B5EF4-FFF2-40B4-BE49-F238E27FC236}">
              <a16:creationId xmlns:a16="http://schemas.microsoft.com/office/drawing/2014/main" id="{00000000-0008-0000-0F00-000074010000}"/>
            </a:ext>
          </a:extLst>
        </xdr:cNvPr>
        <xdr:cNvSpPr txBox="1"/>
      </xdr:nvSpPr>
      <xdr:spPr>
        <a:xfrm>
          <a:off x="6712027" y="1433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96944</xdr:rowOff>
    </xdr:from>
    <xdr:ext cx="469744" cy="259045"/>
    <xdr:sp macro="" textlink="">
      <xdr:nvSpPr>
        <xdr:cNvPr id="373" name="n_4aveValue【福祉施設】&#10;一人当たり面積">
          <a:extLst>
            <a:ext uri="{FF2B5EF4-FFF2-40B4-BE49-F238E27FC236}">
              <a16:creationId xmlns:a16="http://schemas.microsoft.com/office/drawing/2014/main" id="{00000000-0008-0000-0F00-000075010000}"/>
            </a:ext>
          </a:extLst>
        </xdr:cNvPr>
        <xdr:cNvSpPr txBox="1"/>
      </xdr:nvSpPr>
      <xdr:spPr>
        <a:xfrm>
          <a:off x="5937327" y="1434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93082</xdr:rowOff>
    </xdr:from>
    <xdr:ext cx="469744" cy="259045"/>
    <xdr:sp macro="" textlink="">
      <xdr:nvSpPr>
        <xdr:cNvPr id="374" name="n_1mainValue【福祉施設】&#10;一人当たり面積">
          <a:extLst>
            <a:ext uri="{FF2B5EF4-FFF2-40B4-BE49-F238E27FC236}">
              <a16:creationId xmlns:a16="http://schemas.microsoft.com/office/drawing/2014/main" id="{00000000-0008-0000-0F00-000076010000}"/>
            </a:ext>
          </a:extLst>
        </xdr:cNvPr>
        <xdr:cNvSpPr txBox="1"/>
      </xdr:nvSpPr>
      <xdr:spPr>
        <a:xfrm>
          <a:off x="8271587" y="1283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128745</xdr:rowOff>
    </xdr:from>
    <xdr:ext cx="469744" cy="259045"/>
    <xdr:sp macro="" textlink="">
      <xdr:nvSpPr>
        <xdr:cNvPr id="375" name="n_2mainValue【福祉施設】&#10;一人当たり面積">
          <a:extLst>
            <a:ext uri="{FF2B5EF4-FFF2-40B4-BE49-F238E27FC236}">
              <a16:creationId xmlns:a16="http://schemas.microsoft.com/office/drawing/2014/main" id="{00000000-0008-0000-0F00-000077010000}"/>
            </a:ext>
          </a:extLst>
        </xdr:cNvPr>
        <xdr:cNvSpPr txBox="1"/>
      </xdr:nvSpPr>
      <xdr:spPr>
        <a:xfrm>
          <a:off x="7509587" y="1286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147947</xdr:rowOff>
    </xdr:from>
    <xdr:ext cx="469744" cy="259045"/>
    <xdr:sp macro="" textlink="">
      <xdr:nvSpPr>
        <xdr:cNvPr id="376" name="n_3mainValue【福祉施設】&#10;一人当たり面積">
          <a:extLst>
            <a:ext uri="{FF2B5EF4-FFF2-40B4-BE49-F238E27FC236}">
              <a16:creationId xmlns:a16="http://schemas.microsoft.com/office/drawing/2014/main" id="{00000000-0008-0000-0F00-000078010000}"/>
            </a:ext>
          </a:extLst>
        </xdr:cNvPr>
        <xdr:cNvSpPr txBox="1"/>
      </xdr:nvSpPr>
      <xdr:spPr>
        <a:xfrm>
          <a:off x="6712027" y="1288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70223</xdr:rowOff>
    </xdr:from>
    <xdr:ext cx="469744" cy="259045"/>
    <xdr:sp macro="" textlink="">
      <xdr:nvSpPr>
        <xdr:cNvPr id="377" name="n_4mainValue【福祉施設】&#10;一人当たり面積">
          <a:extLst>
            <a:ext uri="{FF2B5EF4-FFF2-40B4-BE49-F238E27FC236}">
              <a16:creationId xmlns:a16="http://schemas.microsoft.com/office/drawing/2014/main" id="{00000000-0008-0000-0F00-000079010000}"/>
            </a:ext>
          </a:extLst>
        </xdr:cNvPr>
        <xdr:cNvSpPr txBox="1"/>
      </xdr:nvSpPr>
      <xdr:spPr>
        <a:xfrm>
          <a:off x="5937327" y="136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0000000-0008-0000-0F00-00008201000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000000-0008-0000-0F00-00008401000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00000000-0008-0000-0F00-000092010000}"/>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1088</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flipV="1">
          <a:off x="4086225" y="16932728"/>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00000000-0008-0000-0F00-000094010000}"/>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119215</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00000000-0008-0000-0F00-000096010000}"/>
            </a:ext>
          </a:extLst>
        </xdr:cNvPr>
        <xdr:cNvSpPr txBox="1"/>
      </xdr:nvSpPr>
      <xdr:spPr>
        <a:xfrm>
          <a:off x="4124960" y="16715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1088</xdr:rowOff>
    </xdr:from>
    <xdr:to>
      <xdr:col>24</xdr:col>
      <xdr:colOff>152400</xdr:colOff>
      <xdr:row>101</xdr:row>
      <xdr:rowOff>1088</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4020820" y="169327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84200</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00000000-0008-0000-0F00-000098010000}"/>
            </a:ext>
          </a:extLst>
        </xdr:cNvPr>
        <xdr:cNvSpPr txBox="1"/>
      </xdr:nvSpPr>
      <xdr:spPr>
        <a:xfrm>
          <a:off x="4124960" y="175187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61323</xdr:rowOff>
    </xdr:from>
    <xdr:to>
      <xdr:col>24</xdr:col>
      <xdr:colOff>114300</xdr:colOff>
      <xdr:row>105</xdr:row>
      <xdr:rowOff>162923</xdr:rowOff>
    </xdr:to>
    <xdr:sp macro="" textlink="">
      <xdr:nvSpPr>
        <xdr:cNvPr id="409" name="フローチャート: 判断 408">
          <a:extLst>
            <a:ext uri="{FF2B5EF4-FFF2-40B4-BE49-F238E27FC236}">
              <a16:creationId xmlns:a16="http://schemas.microsoft.com/office/drawing/2014/main" id="{00000000-0008-0000-0F00-000099010000}"/>
            </a:ext>
          </a:extLst>
        </xdr:cNvPr>
        <xdr:cNvSpPr/>
      </xdr:nvSpPr>
      <xdr:spPr>
        <a:xfrm>
          <a:off x="4036060" y="1766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13970</xdr:rowOff>
    </xdr:from>
    <xdr:to>
      <xdr:col>20</xdr:col>
      <xdr:colOff>38100</xdr:colOff>
      <xdr:row>105</xdr:row>
      <xdr:rowOff>115570</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3312160" y="17616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10705</xdr:rowOff>
    </xdr:from>
    <xdr:to>
      <xdr:col>15</xdr:col>
      <xdr:colOff>101600</xdr:colOff>
      <xdr:row>105</xdr:row>
      <xdr:rowOff>112305</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2514600" y="1761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1739900" y="17567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98879</xdr:rowOff>
    </xdr:from>
    <xdr:to>
      <xdr:col>6</xdr:col>
      <xdr:colOff>38100</xdr:colOff>
      <xdr:row>105</xdr:row>
      <xdr:rowOff>29029</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965200" y="17533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77651</xdr:rowOff>
    </xdr:from>
    <xdr:to>
      <xdr:col>24</xdr:col>
      <xdr:colOff>114300</xdr:colOff>
      <xdr:row>109</xdr:row>
      <xdr:rowOff>7801</xdr:rowOff>
    </xdr:to>
    <xdr:sp macro="" textlink="">
      <xdr:nvSpPr>
        <xdr:cNvPr id="419" name="楕円 418">
          <a:extLst>
            <a:ext uri="{FF2B5EF4-FFF2-40B4-BE49-F238E27FC236}">
              <a16:creationId xmlns:a16="http://schemas.microsoft.com/office/drawing/2014/main" id="{00000000-0008-0000-0F00-0000A3010000}"/>
            </a:ext>
          </a:extLst>
        </xdr:cNvPr>
        <xdr:cNvSpPr/>
      </xdr:nvSpPr>
      <xdr:spPr>
        <a:xfrm>
          <a:off x="4036060" y="18182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164028</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00000000-0008-0000-0F00-0000A4010000}"/>
            </a:ext>
          </a:extLst>
        </xdr:cNvPr>
        <xdr:cNvSpPr txBox="1"/>
      </xdr:nvSpPr>
      <xdr:spPr>
        <a:xfrm>
          <a:off x="4124960" y="18101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51526</xdr:rowOff>
    </xdr:from>
    <xdr:to>
      <xdr:col>20</xdr:col>
      <xdr:colOff>38100</xdr:colOff>
      <xdr:row>108</xdr:row>
      <xdr:rowOff>153126</xdr:rowOff>
    </xdr:to>
    <xdr:sp macro="" textlink="">
      <xdr:nvSpPr>
        <xdr:cNvPr id="421" name="楕円 420">
          <a:extLst>
            <a:ext uri="{FF2B5EF4-FFF2-40B4-BE49-F238E27FC236}">
              <a16:creationId xmlns:a16="http://schemas.microsoft.com/office/drawing/2014/main" id="{00000000-0008-0000-0F00-0000A5010000}"/>
            </a:ext>
          </a:extLst>
        </xdr:cNvPr>
        <xdr:cNvSpPr/>
      </xdr:nvSpPr>
      <xdr:spPr>
        <a:xfrm>
          <a:off x="3312160" y="181566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102326</xdr:rowOff>
    </xdr:from>
    <xdr:to>
      <xdr:col>24</xdr:col>
      <xdr:colOff>63500</xdr:colOff>
      <xdr:row>108</xdr:row>
      <xdr:rowOff>128451</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3355340" y="18207446"/>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162561</xdr:rowOff>
    </xdr:from>
    <xdr:to>
      <xdr:col>15</xdr:col>
      <xdr:colOff>101600</xdr:colOff>
      <xdr:row>108</xdr:row>
      <xdr:rowOff>92711</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2514600" y="181000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41911</xdr:rowOff>
    </xdr:from>
    <xdr:to>
      <xdr:col>19</xdr:col>
      <xdr:colOff>177800</xdr:colOff>
      <xdr:row>108</xdr:row>
      <xdr:rowOff>102326</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2565400" y="18147031"/>
          <a:ext cx="78994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108676</xdr:rowOff>
    </xdr:from>
    <xdr:to>
      <xdr:col>10</xdr:col>
      <xdr:colOff>165100</xdr:colOff>
      <xdr:row>108</xdr:row>
      <xdr:rowOff>38826</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1739900" y="1804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159476</xdr:rowOff>
    </xdr:from>
    <xdr:to>
      <xdr:col>15</xdr:col>
      <xdr:colOff>50800</xdr:colOff>
      <xdr:row>108</xdr:row>
      <xdr:rowOff>41911</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790700" y="18096956"/>
          <a:ext cx="774700" cy="5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64588</xdr:rowOff>
    </xdr:from>
    <xdr:to>
      <xdr:col>6</xdr:col>
      <xdr:colOff>38100</xdr:colOff>
      <xdr:row>107</xdr:row>
      <xdr:rowOff>166188</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965200" y="1800206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115388</xdr:rowOff>
    </xdr:from>
    <xdr:to>
      <xdr:col>10</xdr:col>
      <xdr:colOff>114300</xdr:colOff>
      <xdr:row>107</xdr:row>
      <xdr:rowOff>159476</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008380" y="18052868"/>
          <a:ext cx="78232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132097</xdr:rowOff>
    </xdr:from>
    <xdr:ext cx="405111" cy="259045"/>
    <xdr:sp macro="" textlink="">
      <xdr:nvSpPr>
        <xdr:cNvPr id="429" name="n_1aveValue【市民会館】&#10;有形固定資産減価償却率">
          <a:extLst>
            <a:ext uri="{FF2B5EF4-FFF2-40B4-BE49-F238E27FC236}">
              <a16:creationId xmlns:a16="http://schemas.microsoft.com/office/drawing/2014/main" id="{00000000-0008-0000-0F00-0000AD010000}"/>
            </a:ext>
          </a:extLst>
        </xdr:cNvPr>
        <xdr:cNvSpPr txBox="1"/>
      </xdr:nvSpPr>
      <xdr:spPr>
        <a:xfrm>
          <a:off x="3170564" y="1739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128832</xdr:rowOff>
    </xdr:from>
    <xdr:ext cx="405111" cy="259045"/>
    <xdr:sp macro="" textlink="">
      <xdr:nvSpPr>
        <xdr:cNvPr id="430" name="n_2aveValue【市民会館】&#10;有形固定資産減価償却率">
          <a:extLst>
            <a:ext uri="{FF2B5EF4-FFF2-40B4-BE49-F238E27FC236}">
              <a16:creationId xmlns:a16="http://schemas.microsoft.com/office/drawing/2014/main" id="{00000000-0008-0000-0F00-0000AE010000}"/>
            </a:ext>
          </a:extLst>
        </xdr:cNvPr>
        <xdr:cNvSpPr txBox="1"/>
      </xdr:nvSpPr>
      <xdr:spPr>
        <a:xfrm>
          <a:off x="2385704" y="1739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431" name="n_3aveValue【市民会館】&#10;有形固定資産減価償却率">
          <a:extLst>
            <a:ext uri="{FF2B5EF4-FFF2-40B4-BE49-F238E27FC236}">
              <a16:creationId xmlns:a16="http://schemas.microsoft.com/office/drawing/2014/main" id="{00000000-0008-0000-0F00-0000AF010000}"/>
            </a:ext>
          </a:extLst>
        </xdr:cNvPr>
        <xdr:cNvSpPr txBox="1"/>
      </xdr:nvSpPr>
      <xdr:spPr>
        <a:xfrm>
          <a:off x="1611004" y="1734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45556</xdr:rowOff>
    </xdr:from>
    <xdr:ext cx="405111" cy="259045"/>
    <xdr:sp macro="" textlink="">
      <xdr:nvSpPr>
        <xdr:cNvPr id="432" name="n_4aveValue【市民会館】&#10;有形固定資産減価償却率">
          <a:extLst>
            <a:ext uri="{FF2B5EF4-FFF2-40B4-BE49-F238E27FC236}">
              <a16:creationId xmlns:a16="http://schemas.microsoft.com/office/drawing/2014/main" id="{00000000-0008-0000-0F00-0000B0010000}"/>
            </a:ext>
          </a:extLst>
        </xdr:cNvPr>
        <xdr:cNvSpPr txBox="1"/>
      </xdr:nvSpPr>
      <xdr:spPr>
        <a:xfrm>
          <a:off x="836304"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144253</xdr:rowOff>
    </xdr:from>
    <xdr:ext cx="405111" cy="259045"/>
    <xdr:sp macro="" textlink="">
      <xdr:nvSpPr>
        <xdr:cNvPr id="433" name="n_1mainValue【市民会館】&#10;有形固定資産減価償却率">
          <a:extLst>
            <a:ext uri="{FF2B5EF4-FFF2-40B4-BE49-F238E27FC236}">
              <a16:creationId xmlns:a16="http://schemas.microsoft.com/office/drawing/2014/main" id="{00000000-0008-0000-0F00-0000B1010000}"/>
            </a:ext>
          </a:extLst>
        </xdr:cNvPr>
        <xdr:cNvSpPr txBox="1"/>
      </xdr:nvSpPr>
      <xdr:spPr>
        <a:xfrm>
          <a:off x="3170564" y="1824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83838</xdr:rowOff>
    </xdr:from>
    <xdr:ext cx="405111" cy="259045"/>
    <xdr:sp macro="" textlink="">
      <xdr:nvSpPr>
        <xdr:cNvPr id="434" name="n_2mainValue【市民会館】&#10;有形固定資産減価償却率">
          <a:extLst>
            <a:ext uri="{FF2B5EF4-FFF2-40B4-BE49-F238E27FC236}">
              <a16:creationId xmlns:a16="http://schemas.microsoft.com/office/drawing/2014/main" id="{00000000-0008-0000-0F00-0000B2010000}"/>
            </a:ext>
          </a:extLst>
        </xdr:cNvPr>
        <xdr:cNvSpPr txBox="1"/>
      </xdr:nvSpPr>
      <xdr:spPr>
        <a:xfrm>
          <a:off x="2385704" y="18188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29953</xdr:rowOff>
    </xdr:from>
    <xdr:ext cx="405111" cy="259045"/>
    <xdr:sp macro="" textlink="">
      <xdr:nvSpPr>
        <xdr:cNvPr id="435" name="n_3mainValue【市民会館】&#10;有形固定資産減価償却率">
          <a:extLst>
            <a:ext uri="{FF2B5EF4-FFF2-40B4-BE49-F238E27FC236}">
              <a16:creationId xmlns:a16="http://schemas.microsoft.com/office/drawing/2014/main" id="{00000000-0008-0000-0F00-0000B3010000}"/>
            </a:ext>
          </a:extLst>
        </xdr:cNvPr>
        <xdr:cNvSpPr txBox="1"/>
      </xdr:nvSpPr>
      <xdr:spPr>
        <a:xfrm>
          <a:off x="1611004" y="1813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157315</xdr:rowOff>
    </xdr:from>
    <xdr:ext cx="405111" cy="259045"/>
    <xdr:sp macro="" textlink="">
      <xdr:nvSpPr>
        <xdr:cNvPr id="436" name="n_4mainValue【市民会館】&#10;有形固定資産減価償却率">
          <a:extLst>
            <a:ext uri="{FF2B5EF4-FFF2-40B4-BE49-F238E27FC236}">
              <a16:creationId xmlns:a16="http://schemas.microsoft.com/office/drawing/2014/main" id="{00000000-0008-0000-0F00-0000B4010000}"/>
            </a:ext>
          </a:extLst>
        </xdr:cNvPr>
        <xdr:cNvSpPr txBox="1"/>
      </xdr:nvSpPr>
      <xdr:spPr>
        <a:xfrm>
          <a:off x="836304" y="18094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00000000-0008-0000-0F00-0000CB010000}"/>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147065</xdr:rowOff>
    </xdr:from>
    <xdr:to>
      <xdr:col>54</xdr:col>
      <xdr:colOff>189865</xdr:colOff>
      <xdr:row>108</xdr:row>
      <xdr:rowOff>89154</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flipV="1">
          <a:off x="9219565" y="16743425"/>
          <a:ext cx="0" cy="1450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92981</xdr:rowOff>
    </xdr:from>
    <xdr:ext cx="469744" cy="259045"/>
    <xdr:sp macro="" textlink="">
      <xdr:nvSpPr>
        <xdr:cNvPr id="461" name="【市民会館】&#10;一人当たり面積最小値テキスト">
          <a:extLst>
            <a:ext uri="{FF2B5EF4-FFF2-40B4-BE49-F238E27FC236}">
              <a16:creationId xmlns:a16="http://schemas.microsoft.com/office/drawing/2014/main" id="{00000000-0008-0000-0F00-0000CD010000}"/>
            </a:ext>
          </a:extLst>
        </xdr:cNvPr>
        <xdr:cNvSpPr txBox="1"/>
      </xdr:nvSpPr>
      <xdr:spPr>
        <a:xfrm>
          <a:off x="9258300" y="1819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89154</xdr:rowOff>
    </xdr:from>
    <xdr:to>
      <xdr:col>55</xdr:col>
      <xdr:colOff>88900</xdr:colOff>
      <xdr:row>108</xdr:row>
      <xdr:rowOff>89154</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9154160" y="18194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93742</xdr:rowOff>
    </xdr:from>
    <xdr:ext cx="469744" cy="259045"/>
    <xdr:sp macro="" textlink="">
      <xdr:nvSpPr>
        <xdr:cNvPr id="463" name="【市民会館】&#10;一人当たり面積最大値テキスト">
          <a:extLst>
            <a:ext uri="{FF2B5EF4-FFF2-40B4-BE49-F238E27FC236}">
              <a16:creationId xmlns:a16="http://schemas.microsoft.com/office/drawing/2014/main" id="{00000000-0008-0000-0F00-0000CF010000}"/>
            </a:ext>
          </a:extLst>
        </xdr:cNvPr>
        <xdr:cNvSpPr txBox="1"/>
      </xdr:nvSpPr>
      <xdr:spPr>
        <a:xfrm>
          <a:off x="9258300" y="1652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147065</xdr:rowOff>
    </xdr:from>
    <xdr:to>
      <xdr:col>55</xdr:col>
      <xdr:colOff>88900</xdr:colOff>
      <xdr:row>99</xdr:row>
      <xdr:rowOff>147065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9154160" y="16743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65549</xdr:rowOff>
    </xdr:from>
    <xdr:ext cx="469744" cy="259045"/>
    <xdr:sp macro="" textlink="">
      <xdr:nvSpPr>
        <xdr:cNvPr id="465" name="【市民会館】&#10;一人当たり面積平均値テキスト">
          <a:extLst>
            <a:ext uri="{FF2B5EF4-FFF2-40B4-BE49-F238E27FC236}">
              <a16:creationId xmlns:a16="http://schemas.microsoft.com/office/drawing/2014/main" id="{00000000-0008-0000-0F00-0000D1010000}"/>
            </a:ext>
          </a:extLst>
        </xdr:cNvPr>
        <xdr:cNvSpPr txBox="1"/>
      </xdr:nvSpPr>
      <xdr:spPr>
        <a:xfrm>
          <a:off x="9258300" y="178353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87122</xdr:rowOff>
    </xdr:from>
    <xdr:to>
      <xdr:col>55</xdr:col>
      <xdr:colOff>50800</xdr:colOff>
      <xdr:row>107</xdr:row>
      <xdr:rowOff>17272</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192260" y="1785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86361</xdr:rowOff>
    </xdr:from>
    <xdr:to>
      <xdr:col>50</xdr:col>
      <xdr:colOff>165100</xdr:colOff>
      <xdr:row>107</xdr:row>
      <xdr:rowOff>16511</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445500" y="178562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670800" y="17936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132842</xdr:rowOff>
    </xdr:from>
    <xdr:to>
      <xdr:col>41</xdr:col>
      <xdr:colOff>101600</xdr:colOff>
      <xdr:row>107</xdr:row>
      <xdr:rowOff>62992</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873240" y="179026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112268</xdr:rowOff>
    </xdr:from>
    <xdr:to>
      <xdr:col>36</xdr:col>
      <xdr:colOff>165100</xdr:colOff>
      <xdr:row>107</xdr:row>
      <xdr:rowOff>42418</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6098540" y="17882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162561</xdr:rowOff>
    </xdr:from>
    <xdr:to>
      <xdr:col>55</xdr:col>
      <xdr:colOff>50800</xdr:colOff>
      <xdr:row>104</xdr:row>
      <xdr:rowOff>92711</xdr:rowOff>
    </xdr:to>
    <xdr:sp macro="" textlink="">
      <xdr:nvSpPr>
        <xdr:cNvPr id="476" name="楕円 475">
          <a:extLst>
            <a:ext uri="{FF2B5EF4-FFF2-40B4-BE49-F238E27FC236}">
              <a16:creationId xmlns:a16="http://schemas.microsoft.com/office/drawing/2014/main" id="{00000000-0008-0000-0F00-0000DC010000}"/>
            </a:ext>
          </a:extLst>
        </xdr:cNvPr>
        <xdr:cNvSpPr/>
      </xdr:nvSpPr>
      <xdr:spPr>
        <a:xfrm>
          <a:off x="9192260" y="174294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13988</xdr:rowOff>
    </xdr:from>
    <xdr:ext cx="469744" cy="259045"/>
    <xdr:sp macro="" textlink="">
      <xdr:nvSpPr>
        <xdr:cNvPr id="477" name="【市民会館】&#10;一人当たり面積該当値テキスト">
          <a:extLst>
            <a:ext uri="{FF2B5EF4-FFF2-40B4-BE49-F238E27FC236}">
              <a16:creationId xmlns:a16="http://schemas.microsoft.com/office/drawing/2014/main" id="{00000000-0008-0000-0F00-0000DD010000}"/>
            </a:ext>
          </a:extLst>
        </xdr:cNvPr>
        <xdr:cNvSpPr txBox="1"/>
      </xdr:nvSpPr>
      <xdr:spPr>
        <a:xfrm>
          <a:off x="9258300" y="1728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5587</xdr:rowOff>
    </xdr:from>
    <xdr:to>
      <xdr:col>50</xdr:col>
      <xdr:colOff>165100</xdr:colOff>
      <xdr:row>104</xdr:row>
      <xdr:rowOff>107187</xdr:rowOff>
    </xdr:to>
    <xdr:sp macro="" textlink="">
      <xdr:nvSpPr>
        <xdr:cNvPr id="478" name="楕円 477">
          <a:extLst>
            <a:ext uri="{FF2B5EF4-FFF2-40B4-BE49-F238E27FC236}">
              <a16:creationId xmlns:a16="http://schemas.microsoft.com/office/drawing/2014/main" id="{00000000-0008-0000-0F00-0000DE010000}"/>
            </a:ext>
          </a:extLst>
        </xdr:cNvPr>
        <xdr:cNvSpPr/>
      </xdr:nvSpPr>
      <xdr:spPr>
        <a:xfrm>
          <a:off x="8445500" y="174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41911</xdr:rowOff>
    </xdr:from>
    <xdr:to>
      <xdr:col>55</xdr:col>
      <xdr:colOff>0</xdr:colOff>
      <xdr:row>104</xdr:row>
      <xdr:rowOff>56387</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flipV="1">
          <a:off x="8496300" y="17476471"/>
          <a:ext cx="723900" cy="1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23113</xdr:rowOff>
    </xdr:from>
    <xdr:to>
      <xdr:col>46</xdr:col>
      <xdr:colOff>38100</xdr:colOff>
      <xdr:row>107</xdr:row>
      <xdr:rowOff>124713</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7670800" y="179605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56387</xdr:rowOff>
    </xdr:from>
    <xdr:to>
      <xdr:col>50</xdr:col>
      <xdr:colOff>114300</xdr:colOff>
      <xdr:row>107</xdr:row>
      <xdr:rowOff>73913</xdr:rowOff>
    </xdr:to>
    <xdr:cxnSp macro="">
      <xdr:nvCxnSpPr>
        <xdr:cNvPr id="481" name="直線コネクタ 480">
          <a:extLst>
            <a:ext uri="{FF2B5EF4-FFF2-40B4-BE49-F238E27FC236}">
              <a16:creationId xmlns:a16="http://schemas.microsoft.com/office/drawing/2014/main" id="{00000000-0008-0000-0F00-0000E1010000}"/>
            </a:ext>
          </a:extLst>
        </xdr:cNvPr>
        <xdr:cNvCxnSpPr/>
      </xdr:nvCxnSpPr>
      <xdr:spPr>
        <a:xfrm flipV="1">
          <a:off x="7713980" y="17490947"/>
          <a:ext cx="782320" cy="52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26924</xdr:rowOff>
    </xdr:from>
    <xdr:to>
      <xdr:col>41</xdr:col>
      <xdr:colOff>101600</xdr:colOff>
      <xdr:row>107</xdr:row>
      <xdr:rowOff>128524</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6873240" y="1796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73913</xdr:rowOff>
    </xdr:from>
    <xdr:to>
      <xdr:col>45</xdr:col>
      <xdr:colOff>177800</xdr:colOff>
      <xdr:row>107</xdr:row>
      <xdr:rowOff>77724</xdr:rowOff>
    </xdr:to>
    <xdr:cxnSp macro="">
      <xdr:nvCxnSpPr>
        <xdr:cNvPr id="483" name="直線コネクタ 482">
          <a:extLst>
            <a:ext uri="{FF2B5EF4-FFF2-40B4-BE49-F238E27FC236}">
              <a16:creationId xmlns:a16="http://schemas.microsoft.com/office/drawing/2014/main" id="{00000000-0008-0000-0F00-0000E3010000}"/>
            </a:ext>
          </a:extLst>
        </xdr:cNvPr>
        <xdr:cNvCxnSpPr/>
      </xdr:nvCxnSpPr>
      <xdr:spPr>
        <a:xfrm flipV="1">
          <a:off x="6924040" y="18011393"/>
          <a:ext cx="78994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33782</xdr:rowOff>
    </xdr:from>
    <xdr:to>
      <xdr:col>36</xdr:col>
      <xdr:colOff>165100</xdr:colOff>
      <xdr:row>107</xdr:row>
      <xdr:rowOff>135382</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6098540" y="1797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77724</xdr:rowOff>
    </xdr:from>
    <xdr:to>
      <xdr:col>41</xdr:col>
      <xdr:colOff>50800</xdr:colOff>
      <xdr:row>107</xdr:row>
      <xdr:rowOff>84582</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6149340" y="18015204"/>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7638</xdr:rowOff>
    </xdr:from>
    <xdr:ext cx="469744" cy="259045"/>
    <xdr:sp macro="" textlink="">
      <xdr:nvSpPr>
        <xdr:cNvPr id="486" name="n_1aveValue【市民会館】&#10;一人当たり面積">
          <a:extLst>
            <a:ext uri="{FF2B5EF4-FFF2-40B4-BE49-F238E27FC236}">
              <a16:creationId xmlns:a16="http://schemas.microsoft.com/office/drawing/2014/main" id="{00000000-0008-0000-0F00-0000E6010000}"/>
            </a:ext>
          </a:extLst>
        </xdr:cNvPr>
        <xdr:cNvSpPr txBox="1"/>
      </xdr:nvSpPr>
      <xdr:spPr>
        <a:xfrm>
          <a:off x="827158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113809</xdr:rowOff>
    </xdr:from>
    <xdr:ext cx="469744" cy="259045"/>
    <xdr:sp macro="" textlink="">
      <xdr:nvSpPr>
        <xdr:cNvPr id="487" name="n_2aveValue【市民会館】&#10;一人当たり面積">
          <a:extLst>
            <a:ext uri="{FF2B5EF4-FFF2-40B4-BE49-F238E27FC236}">
              <a16:creationId xmlns:a16="http://schemas.microsoft.com/office/drawing/2014/main" id="{00000000-0008-0000-0F00-0000E7010000}"/>
            </a:ext>
          </a:extLst>
        </xdr:cNvPr>
        <xdr:cNvSpPr txBox="1"/>
      </xdr:nvSpPr>
      <xdr:spPr>
        <a:xfrm>
          <a:off x="7509587" y="1771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79519</xdr:rowOff>
    </xdr:from>
    <xdr:ext cx="469744" cy="259045"/>
    <xdr:sp macro="" textlink="">
      <xdr:nvSpPr>
        <xdr:cNvPr id="488" name="n_3aveValue【市民会館】&#10;一人当たり面積">
          <a:extLst>
            <a:ext uri="{FF2B5EF4-FFF2-40B4-BE49-F238E27FC236}">
              <a16:creationId xmlns:a16="http://schemas.microsoft.com/office/drawing/2014/main" id="{00000000-0008-0000-0F00-0000E8010000}"/>
            </a:ext>
          </a:extLst>
        </xdr:cNvPr>
        <xdr:cNvSpPr txBox="1"/>
      </xdr:nvSpPr>
      <xdr:spPr>
        <a:xfrm>
          <a:off x="6712027" y="1768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58945</xdr:rowOff>
    </xdr:from>
    <xdr:ext cx="469744" cy="259045"/>
    <xdr:sp macro="" textlink="">
      <xdr:nvSpPr>
        <xdr:cNvPr id="489" name="n_4aveValue【市民会館】&#10;一人当たり面積">
          <a:extLst>
            <a:ext uri="{FF2B5EF4-FFF2-40B4-BE49-F238E27FC236}">
              <a16:creationId xmlns:a16="http://schemas.microsoft.com/office/drawing/2014/main" id="{00000000-0008-0000-0F00-0000E9010000}"/>
            </a:ext>
          </a:extLst>
        </xdr:cNvPr>
        <xdr:cNvSpPr txBox="1"/>
      </xdr:nvSpPr>
      <xdr:spPr>
        <a:xfrm>
          <a:off x="593732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123714</xdr:rowOff>
    </xdr:from>
    <xdr:ext cx="469744" cy="259045"/>
    <xdr:sp macro="" textlink="">
      <xdr:nvSpPr>
        <xdr:cNvPr id="490" name="n_1mainValue【市民会館】&#10;一人当たり面積">
          <a:extLst>
            <a:ext uri="{FF2B5EF4-FFF2-40B4-BE49-F238E27FC236}">
              <a16:creationId xmlns:a16="http://schemas.microsoft.com/office/drawing/2014/main" id="{00000000-0008-0000-0F00-0000EA010000}"/>
            </a:ext>
          </a:extLst>
        </xdr:cNvPr>
        <xdr:cNvSpPr txBox="1"/>
      </xdr:nvSpPr>
      <xdr:spPr>
        <a:xfrm>
          <a:off x="8271587" y="1722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115840</xdr:rowOff>
    </xdr:from>
    <xdr:ext cx="469744" cy="259045"/>
    <xdr:sp macro="" textlink="">
      <xdr:nvSpPr>
        <xdr:cNvPr id="491" name="n_2mainValue【市民会館】&#10;一人当たり面積">
          <a:extLst>
            <a:ext uri="{FF2B5EF4-FFF2-40B4-BE49-F238E27FC236}">
              <a16:creationId xmlns:a16="http://schemas.microsoft.com/office/drawing/2014/main" id="{00000000-0008-0000-0F00-0000EB010000}"/>
            </a:ext>
          </a:extLst>
        </xdr:cNvPr>
        <xdr:cNvSpPr txBox="1"/>
      </xdr:nvSpPr>
      <xdr:spPr>
        <a:xfrm>
          <a:off x="7509587" y="1805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119651</xdr:rowOff>
    </xdr:from>
    <xdr:ext cx="469744" cy="259045"/>
    <xdr:sp macro="" textlink="">
      <xdr:nvSpPr>
        <xdr:cNvPr id="492" name="n_3mainValue【市民会館】&#10;一人当たり面積">
          <a:extLst>
            <a:ext uri="{FF2B5EF4-FFF2-40B4-BE49-F238E27FC236}">
              <a16:creationId xmlns:a16="http://schemas.microsoft.com/office/drawing/2014/main" id="{00000000-0008-0000-0F00-0000EC010000}"/>
            </a:ext>
          </a:extLst>
        </xdr:cNvPr>
        <xdr:cNvSpPr txBox="1"/>
      </xdr:nvSpPr>
      <xdr:spPr>
        <a:xfrm>
          <a:off x="6712027" y="1805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126509</xdr:rowOff>
    </xdr:from>
    <xdr:ext cx="469744" cy="259045"/>
    <xdr:sp macro="" textlink="">
      <xdr:nvSpPr>
        <xdr:cNvPr id="493" name="n_4mainValue【市民会館】&#10;一人当たり面積">
          <a:extLst>
            <a:ext uri="{FF2B5EF4-FFF2-40B4-BE49-F238E27FC236}">
              <a16:creationId xmlns:a16="http://schemas.microsoft.com/office/drawing/2014/main" id="{00000000-0008-0000-0F00-0000ED010000}"/>
            </a:ext>
          </a:extLst>
        </xdr:cNvPr>
        <xdr:cNvSpPr txBox="1"/>
      </xdr:nvSpPr>
      <xdr:spPr>
        <a:xfrm>
          <a:off x="5937327" y="18063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00000000-0008-0000-0F00-0000FC010000}"/>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0000000-0008-0000-0F00-0000FD01000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F00-0000FE01000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F00-0000FF010000}"/>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F00-000000020000}"/>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F00-0000010200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F00-00000202000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F00-00000302000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F00-000004020000}"/>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F00-000005020000}"/>
            </a:ext>
          </a:extLst>
        </xdr:cNvPr>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00000000-0008-0000-0F00-000006020000}"/>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00000000-0008-0000-0F00-00000702000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00000000-0008-0000-0F00-000008020000}"/>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00000000-0008-0000-0F00-00000902000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00000000-0008-0000-0F00-00000A02000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00000000-0008-0000-0F00-00000B02000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00000000-0008-0000-0F00-00000C02000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00000000-0008-0000-0F00-00000D020000}"/>
            </a:ext>
          </a:extLst>
        </xdr:cNvPr>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F00-00000E020000}"/>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F00-00000F02000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F00-000010020000}"/>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F00-000017020000}"/>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00000000-0008-0000-0F00-00001E020000}"/>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00000000-0008-0000-0F00-000020020000}"/>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00000000-0008-0000-0F00-000021020000}"/>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00000000-0008-0000-0F00-00002202000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00000000-0008-0000-0F00-000023020000}"/>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00000000-0008-0000-0F00-00002602000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flipV="1">
          <a:off x="14375764" y="13110754"/>
          <a:ext cx="0" cy="147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00000000-0008-0000-0F00-000028020000}"/>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54" name="【消防施設】&#10;有形固定資産減価償却率最大値テキスト">
          <a:extLst>
            <a:ext uri="{FF2B5EF4-FFF2-40B4-BE49-F238E27FC236}">
              <a16:creationId xmlns:a16="http://schemas.microsoft.com/office/drawing/2014/main" id="{00000000-0008-0000-0F00-00002A020000}"/>
            </a:ext>
          </a:extLst>
        </xdr:cNvPr>
        <xdr:cNvSpPr txBox="1"/>
      </xdr:nvSpPr>
      <xdr:spPr>
        <a:xfrm>
          <a:off x="14414500" y="128936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4287500" y="13110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00000000-0008-0000-0F00-00002C020000}"/>
            </a:ext>
          </a:extLst>
        </xdr:cNvPr>
        <xdr:cNvSpPr txBox="1"/>
      </xdr:nvSpPr>
      <xdr:spPr>
        <a:xfrm>
          <a:off x="14414500" y="13734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57" name="フローチャート: 判断 556">
          <a:extLst>
            <a:ext uri="{FF2B5EF4-FFF2-40B4-BE49-F238E27FC236}">
              <a16:creationId xmlns:a16="http://schemas.microsoft.com/office/drawing/2014/main" id="{00000000-0008-0000-0F00-00002D020000}"/>
            </a:ext>
          </a:extLst>
        </xdr:cNvPr>
        <xdr:cNvSpPr/>
      </xdr:nvSpPr>
      <xdr:spPr>
        <a:xfrm>
          <a:off x="14325600" y="138791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558" name="フローチャート: 判断 557">
          <a:extLst>
            <a:ext uri="{FF2B5EF4-FFF2-40B4-BE49-F238E27FC236}">
              <a16:creationId xmlns:a16="http://schemas.microsoft.com/office/drawing/2014/main" id="{00000000-0008-0000-0F00-00002E020000}"/>
            </a:ext>
          </a:extLst>
        </xdr:cNvPr>
        <xdr:cNvSpPr/>
      </xdr:nvSpPr>
      <xdr:spPr>
        <a:xfrm>
          <a:off x="13578840" y="1396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59" name="フローチャート: 判断 558">
          <a:extLst>
            <a:ext uri="{FF2B5EF4-FFF2-40B4-BE49-F238E27FC236}">
              <a16:creationId xmlns:a16="http://schemas.microsoft.com/office/drawing/2014/main" id="{00000000-0008-0000-0F00-00002F020000}"/>
            </a:ext>
          </a:extLst>
        </xdr:cNvPr>
        <xdr:cNvSpPr/>
      </xdr:nvSpPr>
      <xdr:spPr>
        <a:xfrm>
          <a:off x="12804140" y="1395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2029440" y="13973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1231880" y="138693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75474</xdr:rowOff>
    </xdr:from>
    <xdr:to>
      <xdr:col>85</xdr:col>
      <xdr:colOff>177800</xdr:colOff>
      <xdr:row>87</xdr:row>
      <xdr:rowOff>5624</xdr:rowOff>
    </xdr:to>
    <xdr:sp macro="" textlink="">
      <xdr:nvSpPr>
        <xdr:cNvPr id="567" name="楕円 566">
          <a:extLst>
            <a:ext uri="{FF2B5EF4-FFF2-40B4-BE49-F238E27FC236}">
              <a16:creationId xmlns:a16="http://schemas.microsoft.com/office/drawing/2014/main" id="{00000000-0008-0000-0F00-000037020000}"/>
            </a:ext>
          </a:extLst>
        </xdr:cNvPr>
        <xdr:cNvSpPr/>
      </xdr:nvSpPr>
      <xdr:spPr>
        <a:xfrm>
          <a:off x="14325600" y="144925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161851</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00000000-0008-0000-0F00-000038020000}"/>
            </a:ext>
          </a:extLst>
        </xdr:cNvPr>
        <xdr:cNvSpPr txBox="1"/>
      </xdr:nvSpPr>
      <xdr:spPr>
        <a:xfrm>
          <a:off x="14414500" y="14411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72208</xdr:rowOff>
    </xdr:from>
    <xdr:to>
      <xdr:col>81</xdr:col>
      <xdr:colOff>101600</xdr:colOff>
      <xdr:row>87</xdr:row>
      <xdr:rowOff>2358</xdr:rowOff>
    </xdr:to>
    <xdr:sp macro="" textlink="">
      <xdr:nvSpPr>
        <xdr:cNvPr id="569" name="楕円 568">
          <a:extLst>
            <a:ext uri="{FF2B5EF4-FFF2-40B4-BE49-F238E27FC236}">
              <a16:creationId xmlns:a16="http://schemas.microsoft.com/office/drawing/2014/main" id="{00000000-0008-0000-0F00-000039020000}"/>
            </a:ext>
          </a:extLst>
        </xdr:cNvPr>
        <xdr:cNvSpPr/>
      </xdr:nvSpPr>
      <xdr:spPr>
        <a:xfrm>
          <a:off x="13578840" y="144892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123008</xdr:rowOff>
    </xdr:from>
    <xdr:to>
      <xdr:col>85</xdr:col>
      <xdr:colOff>127000</xdr:colOff>
      <xdr:row>86</xdr:row>
      <xdr:rowOff>126274</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3629640" y="14540048"/>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67311</xdr:rowOff>
    </xdr:from>
    <xdr:to>
      <xdr:col>76</xdr:col>
      <xdr:colOff>165100</xdr:colOff>
      <xdr:row>86</xdr:row>
      <xdr:rowOff>168911</xdr:rowOff>
    </xdr:to>
    <xdr:sp macro="" textlink="">
      <xdr:nvSpPr>
        <xdr:cNvPr id="571" name="楕円 570">
          <a:extLst>
            <a:ext uri="{FF2B5EF4-FFF2-40B4-BE49-F238E27FC236}">
              <a16:creationId xmlns:a16="http://schemas.microsoft.com/office/drawing/2014/main" id="{00000000-0008-0000-0F00-00003B020000}"/>
            </a:ext>
          </a:extLst>
        </xdr:cNvPr>
        <xdr:cNvSpPr/>
      </xdr:nvSpPr>
      <xdr:spPr>
        <a:xfrm>
          <a:off x="12804140" y="1448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118111</xdr:rowOff>
    </xdr:from>
    <xdr:to>
      <xdr:col>81</xdr:col>
      <xdr:colOff>50800</xdr:colOff>
      <xdr:row>86</xdr:row>
      <xdr:rowOff>123008</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2854940" y="14535151"/>
          <a:ext cx="7747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62412</xdr:rowOff>
    </xdr:from>
    <xdr:to>
      <xdr:col>72</xdr:col>
      <xdr:colOff>38100</xdr:colOff>
      <xdr:row>86</xdr:row>
      <xdr:rowOff>164012</xdr:rowOff>
    </xdr:to>
    <xdr:sp macro="" textlink="">
      <xdr:nvSpPr>
        <xdr:cNvPr id="573" name="楕円 572">
          <a:extLst>
            <a:ext uri="{FF2B5EF4-FFF2-40B4-BE49-F238E27FC236}">
              <a16:creationId xmlns:a16="http://schemas.microsoft.com/office/drawing/2014/main" id="{00000000-0008-0000-0F00-00003D020000}"/>
            </a:ext>
          </a:extLst>
        </xdr:cNvPr>
        <xdr:cNvSpPr/>
      </xdr:nvSpPr>
      <xdr:spPr>
        <a:xfrm>
          <a:off x="12029440" y="144794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113212</xdr:rowOff>
    </xdr:from>
    <xdr:to>
      <xdr:col>76</xdr:col>
      <xdr:colOff>114300</xdr:colOff>
      <xdr:row>86</xdr:row>
      <xdr:rowOff>118111</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2072620" y="14530252"/>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60779</xdr:rowOff>
    </xdr:from>
    <xdr:to>
      <xdr:col>67</xdr:col>
      <xdr:colOff>101600</xdr:colOff>
      <xdr:row>86</xdr:row>
      <xdr:rowOff>162379</xdr:rowOff>
    </xdr:to>
    <xdr:sp macro="" textlink="">
      <xdr:nvSpPr>
        <xdr:cNvPr id="575" name="楕円 574">
          <a:extLst>
            <a:ext uri="{FF2B5EF4-FFF2-40B4-BE49-F238E27FC236}">
              <a16:creationId xmlns:a16="http://schemas.microsoft.com/office/drawing/2014/main" id="{00000000-0008-0000-0F00-00003F020000}"/>
            </a:ext>
          </a:extLst>
        </xdr:cNvPr>
        <xdr:cNvSpPr/>
      </xdr:nvSpPr>
      <xdr:spPr>
        <a:xfrm>
          <a:off x="11231880" y="1447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111579</xdr:rowOff>
    </xdr:from>
    <xdr:to>
      <xdr:col>71</xdr:col>
      <xdr:colOff>177800</xdr:colOff>
      <xdr:row>86</xdr:row>
      <xdr:rowOff>113212</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1282680" y="14528619"/>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577" name="n_1aveValue【消防施設】&#10;有形固定資産減価償却率">
          <a:extLst>
            <a:ext uri="{FF2B5EF4-FFF2-40B4-BE49-F238E27FC236}">
              <a16:creationId xmlns:a16="http://schemas.microsoft.com/office/drawing/2014/main" id="{00000000-0008-0000-0F00-000041020000}"/>
            </a:ext>
          </a:extLst>
        </xdr:cNvPr>
        <xdr:cNvSpPr txBox="1"/>
      </xdr:nvSpPr>
      <xdr:spPr>
        <a:xfrm>
          <a:off x="134372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578" name="n_2aveValue【消防施設】&#10;有形固定資産減価償却率">
          <a:extLst>
            <a:ext uri="{FF2B5EF4-FFF2-40B4-BE49-F238E27FC236}">
              <a16:creationId xmlns:a16="http://schemas.microsoft.com/office/drawing/2014/main" id="{00000000-0008-0000-0F00-000042020000}"/>
            </a:ext>
          </a:extLst>
        </xdr:cNvPr>
        <xdr:cNvSpPr txBox="1"/>
      </xdr:nvSpPr>
      <xdr:spPr>
        <a:xfrm>
          <a:off x="1267524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5822</xdr:rowOff>
    </xdr:from>
    <xdr:ext cx="405111" cy="259045"/>
    <xdr:sp macro="" textlink="">
      <xdr:nvSpPr>
        <xdr:cNvPr id="579" name="n_3aveValue【消防施設】&#10;有形固定資産減価償却率">
          <a:extLst>
            <a:ext uri="{FF2B5EF4-FFF2-40B4-BE49-F238E27FC236}">
              <a16:creationId xmlns:a16="http://schemas.microsoft.com/office/drawing/2014/main" id="{00000000-0008-0000-0F00-000043020000}"/>
            </a:ext>
          </a:extLst>
        </xdr:cNvPr>
        <xdr:cNvSpPr txBox="1"/>
      </xdr:nvSpPr>
      <xdr:spPr>
        <a:xfrm>
          <a:off x="11900544" y="137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580" name="n_4aveValue【消防施設】&#10;有形固定資産減価償却率">
          <a:extLst>
            <a:ext uri="{FF2B5EF4-FFF2-40B4-BE49-F238E27FC236}">
              <a16:creationId xmlns:a16="http://schemas.microsoft.com/office/drawing/2014/main" id="{00000000-0008-0000-0F00-000044020000}"/>
            </a:ext>
          </a:extLst>
        </xdr:cNvPr>
        <xdr:cNvSpPr txBox="1"/>
      </xdr:nvSpPr>
      <xdr:spPr>
        <a:xfrm>
          <a:off x="11102984" y="1364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164935</xdr:rowOff>
    </xdr:from>
    <xdr:ext cx="405111" cy="259045"/>
    <xdr:sp macro="" textlink="">
      <xdr:nvSpPr>
        <xdr:cNvPr id="581" name="n_1mainValue【消防施設】&#10;有形固定資産減価償却率">
          <a:extLst>
            <a:ext uri="{FF2B5EF4-FFF2-40B4-BE49-F238E27FC236}">
              <a16:creationId xmlns:a16="http://schemas.microsoft.com/office/drawing/2014/main" id="{00000000-0008-0000-0F00-000045020000}"/>
            </a:ext>
          </a:extLst>
        </xdr:cNvPr>
        <xdr:cNvSpPr txBox="1"/>
      </xdr:nvSpPr>
      <xdr:spPr>
        <a:xfrm>
          <a:off x="13437244" y="1458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160038</xdr:rowOff>
    </xdr:from>
    <xdr:ext cx="405111" cy="259045"/>
    <xdr:sp macro="" textlink="">
      <xdr:nvSpPr>
        <xdr:cNvPr id="582" name="n_2mainValue【消防施設】&#10;有形固定資産減価償却率">
          <a:extLst>
            <a:ext uri="{FF2B5EF4-FFF2-40B4-BE49-F238E27FC236}">
              <a16:creationId xmlns:a16="http://schemas.microsoft.com/office/drawing/2014/main" id="{00000000-0008-0000-0F00-000046020000}"/>
            </a:ext>
          </a:extLst>
        </xdr:cNvPr>
        <xdr:cNvSpPr txBox="1"/>
      </xdr:nvSpPr>
      <xdr:spPr>
        <a:xfrm>
          <a:off x="12675244" y="1457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155139</xdr:rowOff>
    </xdr:from>
    <xdr:ext cx="405111" cy="259045"/>
    <xdr:sp macro="" textlink="">
      <xdr:nvSpPr>
        <xdr:cNvPr id="583" name="n_3mainValue【消防施設】&#10;有形固定資産減価償却率">
          <a:extLst>
            <a:ext uri="{FF2B5EF4-FFF2-40B4-BE49-F238E27FC236}">
              <a16:creationId xmlns:a16="http://schemas.microsoft.com/office/drawing/2014/main" id="{00000000-0008-0000-0F00-000047020000}"/>
            </a:ext>
          </a:extLst>
        </xdr:cNvPr>
        <xdr:cNvSpPr txBox="1"/>
      </xdr:nvSpPr>
      <xdr:spPr>
        <a:xfrm>
          <a:off x="11900544" y="1457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153506</xdr:rowOff>
    </xdr:from>
    <xdr:ext cx="405111" cy="259045"/>
    <xdr:sp macro="" textlink="">
      <xdr:nvSpPr>
        <xdr:cNvPr id="584" name="n_4mainValue【消防施設】&#10;有形固定資産減価償却率">
          <a:extLst>
            <a:ext uri="{FF2B5EF4-FFF2-40B4-BE49-F238E27FC236}">
              <a16:creationId xmlns:a16="http://schemas.microsoft.com/office/drawing/2014/main" id="{00000000-0008-0000-0F00-000048020000}"/>
            </a:ext>
          </a:extLst>
        </xdr:cNvPr>
        <xdr:cNvSpPr txBox="1"/>
      </xdr:nvSpPr>
      <xdr:spPr>
        <a:xfrm>
          <a:off x="11102984" y="1457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F00-00004902000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00000000-0008-0000-0F00-00005F020000}"/>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flipV="1">
          <a:off x="19509104" y="13013055"/>
          <a:ext cx="0" cy="1503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9" name="【消防施設】&#10;一人当たり面積最小値テキスト">
          <a:extLst>
            <a:ext uri="{FF2B5EF4-FFF2-40B4-BE49-F238E27FC236}">
              <a16:creationId xmlns:a16="http://schemas.microsoft.com/office/drawing/2014/main" id="{00000000-0008-0000-0F00-000061020000}"/>
            </a:ext>
          </a:extLst>
        </xdr:cNvPr>
        <xdr:cNvSpPr txBox="1"/>
      </xdr:nvSpPr>
      <xdr:spPr>
        <a:xfrm>
          <a:off x="1954784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944370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11" name="【消防施設】&#10;一人当たり面積最大値テキスト">
          <a:extLst>
            <a:ext uri="{FF2B5EF4-FFF2-40B4-BE49-F238E27FC236}">
              <a16:creationId xmlns:a16="http://schemas.microsoft.com/office/drawing/2014/main" id="{00000000-0008-0000-0F00-000063020000}"/>
            </a:ext>
          </a:extLst>
        </xdr:cNvPr>
        <xdr:cNvSpPr txBox="1"/>
      </xdr:nvSpPr>
      <xdr:spPr>
        <a:xfrm>
          <a:off x="19547840" y="12792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9443700" y="13013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13" name="【消防施設】&#10;一人当たり面積平均値テキスト">
          <a:extLst>
            <a:ext uri="{FF2B5EF4-FFF2-40B4-BE49-F238E27FC236}">
              <a16:creationId xmlns:a16="http://schemas.microsoft.com/office/drawing/2014/main" id="{00000000-0008-0000-0F00-000065020000}"/>
            </a:ext>
          </a:extLst>
        </xdr:cNvPr>
        <xdr:cNvSpPr txBox="1"/>
      </xdr:nvSpPr>
      <xdr:spPr>
        <a:xfrm>
          <a:off x="19547840" y="1391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14" name="フローチャート: 判断 613">
          <a:extLst>
            <a:ext uri="{FF2B5EF4-FFF2-40B4-BE49-F238E27FC236}">
              <a16:creationId xmlns:a16="http://schemas.microsoft.com/office/drawing/2014/main" id="{00000000-0008-0000-0F00-000066020000}"/>
            </a:ext>
          </a:extLst>
        </xdr:cNvPr>
        <xdr:cNvSpPr/>
      </xdr:nvSpPr>
      <xdr:spPr>
        <a:xfrm>
          <a:off x="19458940" y="1406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7937480" y="14082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716278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6388080" y="140823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F00-00006B02000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55880</xdr:rowOff>
    </xdr:from>
    <xdr:to>
      <xdr:col>116</xdr:col>
      <xdr:colOff>114300</xdr:colOff>
      <xdr:row>85</xdr:row>
      <xdr:rowOff>157480</xdr:rowOff>
    </xdr:to>
    <xdr:sp macro="" textlink="">
      <xdr:nvSpPr>
        <xdr:cNvPr id="624" name="楕円 623">
          <a:extLst>
            <a:ext uri="{FF2B5EF4-FFF2-40B4-BE49-F238E27FC236}">
              <a16:creationId xmlns:a16="http://schemas.microsoft.com/office/drawing/2014/main" id="{00000000-0008-0000-0F00-000070020000}"/>
            </a:ext>
          </a:extLst>
        </xdr:cNvPr>
        <xdr:cNvSpPr/>
      </xdr:nvSpPr>
      <xdr:spPr>
        <a:xfrm>
          <a:off x="1945894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34307</xdr:rowOff>
    </xdr:from>
    <xdr:ext cx="469744" cy="259045"/>
    <xdr:sp macro="" textlink="">
      <xdr:nvSpPr>
        <xdr:cNvPr id="625" name="【消防施設】&#10;一人当たり面積該当値テキスト">
          <a:extLst>
            <a:ext uri="{FF2B5EF4-FFF2-40B4-BE49-F238E27FC236}">
              <a16:creationId xmlns:a16="http://schemas.microsoft.com/office/drawing/2014/main" id="{00000000-0008-0000-0F00-000071020000}"/>
            </a:ext>
          </a:extLst>
        </xdr:cNvPr>
        <xdr:cNvSpPr txBox="1"/>
      </xdr:nvSpPr>
      <xdr:spPr>
        <a:xfrm>
          <a:off x="19547840"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57786</xdr:rowOff>
    </xdr:from>
    <xdr:to>
      <xdr:col>112</xdr:col>
      <xdr:colOff>38100</xdr:colOff>
      <xdr:row>85</xdr:row>
      <xdr:rowOff>159386</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8735040" y="143071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106680</xdr:rowOff>
    </xdr:from>
    <xdr:to>
      <xdr:col>116</xdr:col>
      <xdr:colOff>63500</xdr:colOff>
      <xdr:row>85</xdr:row>
      <xdr:rowOff>108586</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8778220" y="14356080"/>
          <a:ext cx="73152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63500</xdr:rowOff>
    </xdr:from>
    <xdr:to>
      <xdr:col>107</xdr:col>
      <xdr:colOff>101600</xdr:colOff>
      <xdr:row>85</xdr:row>
      <xdr:rowOff>165100</xdr:rowOff>
    </xdr:to>
    <xdr:sp macro="" textlink="">
      <xdr:nvSpPr>
        <xdr:cNvPr id="628" name="楕円 627">
          <a:extLst>
            <a:ext uri="{FF2B5EF4-FFF2-40B4-BE49-F238E27FC236}">
              <a16:creationId xmlns:a16="http://schemas.microsoft.com/office/drawing/2014/main" id="{00000000-0008-0000-0F00-000074020000}"/>
            </a:ext>
          </a:extLst>
        </xdr:cNvPr>
        <xdr:cNvSpPr/>
      </xdr:nvSpPr>
      <xdr:spPr>
        <a:xfrm>
          <a:off x="1793748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108586</xdr:rowOff>
    </xdr:from>
    <xdr:to>
      <xdr:col>111</xdr:col>
      <xdr:colOff>177800</xdr:colOff>
      <xdr:row>85</xdr:row>
      <xdr:rowOff>114300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flipV="1">
          <a:off x="17988280" y="14357986"/>
          <a:ext cx="78994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65405</xdr:rowOff>
    </xdr:from>
    <xdr:to>
      <xdr:col>102</xdr:col>
      <xdr:colOff>165100</xdr:colOff>
      <xdr:row>85</xdr:row>
      <xdr:rowOff>167005</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1716278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114300</xdr:rowOff>
    </xdr:from>
    <xdr:to>
      <xdr:col>107</xdr:col>
      <xdr:colOff>50800</xdr:colOff>
      <xdr:row>85</xdr:row>
      <xdr:rowOff>116205</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flipV="1">
          <a:off x="17213580" y="14363700"/>
          <a:ext cx="7747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124461</xdr:rowOff>
    </xdr:from>
    <xdr:to>
      <xdr:col>98</xdr:col>
      <xdr:colOff>38100</xdr:colOff>
      <xdr:row>86</xdr:row>
      <xdr:rowOff>54611</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6388080" y="14373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116205</xdr:rowOff>
    </xdr:from>
    <xdr:to>
      <xdr:col>102</xdr:col>
      <xdr:colOff>114300</xdr:colOff>
      <xdr:row>86</xdr:row>
      <xdr:rowOff>3811</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flipV="1">
          <a:off x="16431260" y="14365605"/>
          <a:ext cx="782320" cy="5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34" name="n_1aveValue【消防施設】&#10;一人当たり面積">
          <a:extLst>
            <a:ext uri="{FF2B5EF4-FFF2-40B4-BE49-F238E27FC236}">
              <a16:creationId xmlns:a16="http://schemas.microsoft.com/office/drawing/2014/main" id="{00000000-0008-0000-0F00-00007A020000}"/>
            </a:ext>
          </a:extLst>
        </xdr:cNvPr>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635" name="n_2aveValue【消防施設】&#10;一人当たり面積">
          <a:extLst>
            <a:ext uri="{FF2B5EF4-FFF2-40B4-BE49-F238E27FC236}">
              <a16:creationId xmlns:a16="http://schemas.microsoft.com/office/drawing/2014/main" id="{00000000-0008-0000-0F00-00007B020000}"/>
            </a:ext>
          </a:extLst>
        </xdr:cNvPr>
        <xdr:cNvSpPr txBox="1"/>
      </xdr:nvSpPr>
      <xdr:spPr>
        <a:xfrm>
          <a:off x="1777626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6" name="n_3aveValue【消防施設】&#10;一人当たり面積">
          <a:extLst>
            <a:ext uri="{FF2B5EF4-FFF2-40B4-BE49-F238E27FC236}">
              <a16:creationId xmlns:a16="http://schemas.microsoft.com/office/drawing/2014/main" id="{00000000-0008-0000-0F00-00007C020000}"/>
            </a:ext>
          </a:extLst>
        </xdr:cNvPr>
        <xdr:cNvSpPr txBox="1"/>
      </xdr:nvSpPr>
      <xdr:spPr>
        <a:xfrm>
          <a:off x="170015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637" name="n_4aveValue【消防施設】&#10;一人当たり面積">
          <a:extLst>
            <a:ext uri="{FF2B5EF4-FFF2-40B4-BE49-F238E27FC236}">
              <a16:creationId xmlns:a16="http://schemas.microsoft.com/office/drawing/2014/main" id="{00000000-0008-0000-0F00-00007D020000}"/>
            </a:ext>
          </a:extLst>
        </xdr:cNvPr>
        <xdr:cNvSpPr txBox="1"/>
      </xdr:nvSpPr>
      <xdr:spPr>
        <a:xfrm>
          <a:off x="16226867" y="1386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150513</xdr:rowOff>
    </xdr:from>
    <xdr:ext cx="469744" cy="259045"/>
    <xdr:sp macro="" textlink="">
      <xdr:nvSpPr>
        <xdr:cNvPr id="638" name="n_1mainValue【消防施設】&#10;一人当たり面積">
          <a:extLst>
            <a:ext uri="{FF2B5EF4-FFF2-40B4-BE49-F238E27FC236}">
              <a16:creationId xmlns:a16="http://schemas.microsoft.com/office/drawing/2014/main" id="{00000000-0008-0000-0F00-00007E020000}"/>
            </a:ext>
          </a:extLst>
        </xdr:cNvPr>
        <xdr:cNvSpPr txBox="1"/>
      </xdr:nvSpPr>
      <xdr:spPr>
        <a:xfrm>
          <a:off x="18561127" y="1439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156227</xdr:rowOff>
    </xdr:from>
    <xdr:ext cx="469744" cy="259045"/>
    <xdr:sp macro="" textlink="">
      <xdr:nvSpPr>
        <xdr:cNvPr id="639" name="n_2mainValue【消防施設】&#10;一人当たり面積">
          <a:extLst>
            <a:ext uri="{FF2B5EF4-FFF2-40B4-BE49-F238E27FC236}">
              <a16:creationId xmlns:a16="http://schemas.microsoft.com/office/drawing/2014/main" id="{00000000-0008-0000-0F00-00007F020000}"/>
            </a:ext>
          </a:extLst>
        </xdr:cNvPr>
        <xdr:cNvSpPr txBox="1"/>
      </xdr:nvSpPr>
      <xdr:spPr>
        <a:xfrm>
          <a:off x="1777626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158132</xdr:rowOff>
    </xdr:from>
    <xdr:ext cx="469744" cy="259045"/>
    <xdr:sp macro="" textlink="">
      <xdr:nvSpPr>
        <xdr:cNvPr id="640" name="n_3mainValue【消防施設】&#10;一人当たり面積">
          <a:extLst>
            <a:ext uri="{FF2B5EF4-FFF2-40B4-BE49-F238E27FC236}">
              <a16:creationId xmlns:a16="http://schemas.microsoft.com/office/drawing/2014/main" id="{00000000-0008-0000-0F00-000080020000}"/>
            </a:ext>
          </a:extLst>
        </xdr:cNvPr>
        <xdr:cNvSpPr txBox="1"/>
      </xdr:nvSpPr>
      <xdr:spPr>
        <a:xfrm>
          <a:off x="1700156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45738</xdr:rowOff>
    </xdr:from>
    <xdr:ext cx="469744" cy="259045"/>
    <xdr:sp macro="" textlink="">
      <xdr:nvSpPr>
        <xdr:cNvPr id="641" name="n_4mainValue【消防施設】&#10;一人当たり面積">
          <a:extLst>
            <a:ext uri="{FF2B5EF4-FFF2-40B4-BE49-F238E27FC236}">
              <a16:creationId xmlns:a16="http://schemas.microsoft.com/office/drawing/2014/main" id="{00000000-0008-0000-0F00-000081020000}"/>
            </a:ext>
          </a:extLst>
        </xdr:cNvPr>
        <xdr:cNvSpPr txBox="1"/>
      </xdr:nvSpPr>
      <xdr:spPr>
        <a:xfrm>
          <a:off x="16226867" y="144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00000000-0008-0000-0F00-00009A02000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flipV="1">
          <a:off x="14375764" y="16757468"/>
          <a:ext cx="0" cy="1550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00000000-0008-0000-0F00-00009C020000}"/>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70" name="【庁舎】&#10;有形固定資産減価償却率最大値テキスト">
          <a:extLst>
            <a:ext uri="{FF2B5EF4-FFF2-40B4-BE49-F238E27FC236}">
              <a16:creationId xmlns:a16="http://schemas.microsoft.com/office/drawing/2014/main" id="{00000000-0008-0000-0F00-00009E020000}"/>
            </a:ext>
          </a:extLst>
        </xdr:cNvPr>
        <xdr:cNvSpPr txBox="1"/>
      </xdr:nvSpPr>
      <xdr:spPr>
        <a:xfrm>
          <a:off x="14414500" y="165365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4287500" y="167574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87465</xdr:rowOff>
    </xdr:from>
    <xdr:ext cx="405111" cy="259045"/>
    <xdr:sp macro="" textlink="">
      <xdr:nvSpPr>
        <xdr:cNvPr id="672" name="【庁舎】&#10;有形固定資産減価償却率平均値テキスト">
          <a:extLst>
            <a:ext uri="{FF2B5EF4-FFF2-40B4-BE49-F238E27FC236}">
              <a16:creationId xmlns:a16="http://schemas.microsoft.com/office/drawing/2014/main" id="{00000000-0008-0000-0F00-0000A0020000}"/>
            </a:ext>
          </a:extLst>
        </xdr:cNvPr>
        <xdr:cNvSpPr txBox="1"/>
      </xdr:nvSpPr>
      <xdr:spPr>
        <a:xfrm>
          <a:off x="14414500" y="17354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4325600" y="1749914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3578840" y="17603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2804140" y="175775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2029440" y="17562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123188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40095</xdr:rowOff>
    </xdr:from>
    <xdr:to>
      <xdr:col>85</xdr:col>
      <xdr:colOff>177800</xdr:colOff>
      <xdr:row>106</xdr:row>
      <xdr:rowOff>141695</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4325600" y="178099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18522</xdr:rowOff>
    </xdr:from>
    <xdr:ext cx="405111" cy="259045"/>
    <xdr:sp macro="" textlink="">
      <xdr:nvSpPr>
        <xdr:cNvPr id="684" name="【庁舎】&#10;有形固定資産減価償却率該当値テキスト">
          <a:extLst>
            <a:ext uri="{FF2B5EF4-FFF2-40B4-BE49-F238E27FC236}">
              <a16:creationId xmlns:a16="http://schemas.microsoft.com/office/drawing/2014/main" id="{00000000-0008-0000-0F00-0000AC020000}"/>
            </a:ext>
          </a:extLst>
        </xdr:cNvPr>
        <xdr:cNvSpPr txBox="1"/>
      </xdr:nvSpPr>
      <xdr:spPr>
        <a:xfrm>
          <a:off x="14414500" y="1778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10705</xdr:rowOff>
    </xdr:from>
    <xdr:to>
      <xdr:col>81</xdr:col>
      <xdr:colOff>101600</xdr:colOff>
      <xdr:row>106</xdr:row>
      <xdr:rowOff>112305</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13578840" y="1778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61505</xdr:rowOff>
    </xdr:from>
    <xdr:to>
      <xdr:col>85</xdr:col>
      <xdr:colOff>127000</xdr:colOff>
      <xdr:row>106</xdr:row>
      <xdr:rowOff>90895</xdr:rowOff>
    </xdr:to>
    <xdr:cxnSp macro="">
      <xdr:nvCxnSpPr>
        <xdr:cNvPr id="686" name="直線コネクタ 685">
          <a:extLst>
            <a:ext uri="{FF2B5EF4-FFF2-40B4-BE49-F238E27FC236}">
              <a16:creationId xmlns:a16="http://schemas.microsoft.com/office/drawing/2014/main" id="{00000000-0008-0000-0F00-0000AE020000}"/>
            </a:ext>
          </a:extLst>
        </xdr:cNvPr>
        <xdr:cNvCxnSpPr/>
      </xdr:nvCxnSpPr>
      <xdr:spPr>
        <a:xfrm>
          <a:off x="13629640" y="17831345"/>
          <a:ext cx="74676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131536</xdr:rowOff>
    </xdr:from>
    <xdr:to>
      <xdr:col>76</xdr:col>
      <xdr:colOff>165100</xdr:colOff>
      <xdr:row>107</xdr:row>
      <xdr:rowOff>61686</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12804140" y="17901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61505</xdr:rowOff>
    </xdr:from>
    <xdr:to>
      <xdr:col>81</xdr:col>
      <xdr:colOff>50800</xdr:colOff>
      <xdr:row>107</xdr:row>
      <xdr:rowOff>10886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12854940" y="17831345"/>
          <a:ext cx="774700" cy="11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113574</xdr:rowOff>
    </xdr:from>
    <xdr:to>
      <xdr:col>72</xdr:col>
      <xdr:colOff>38100</xdr:colOff>
      <xdr:row>107</xdr:row>
      <xdr:rowOff>43724</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12029440" y="178834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164374</xdr:rowOff>
    </xdr:from>
    <xdr:to>
      <xdr:col>76</xdr:col>
      <xdr:colOff>114300</xdr:colOff>
      <xdr:row>107</xdr:row>
      <xdr:rowOff>10886</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2072620" y="17934214"/>
          <a:ext cx="78232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93980</xdr:rowOff>
    </xdr:from>
    <xdr:to>
      <xdr:col>67</xdr:col>
      <xdr:colOff>101600</xdr:colOff>
      <xdr:row>107</xdr:row>
      <xdr:rowOff>24130</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123188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106</xdr:row>
      <xdr:rowOff>164374</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1282680" y="17914620"/>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115769</xdr:rowOff>
    </xdr:from>
    <xdr:ext cx="405111" cy="259045"/>
    <xdr:sp macro="" textlink="">
      <xdr:nvSpPr>
        <xdr:cNvPr id="693" name="n_1aveValue【庁舎】&#10;有形固定資産減価償却率">
          <a:extLst>
            <a:ext uri="{FF2B5EF4-FFF2-40B4-BE49-F238E27FC236}">
              <a16:creationId xmlns:a16="http://schemas.microsoft.com/office/drawing/2014/main" id="{00000000-0008-0000-0F00-0000B5020000}"/>
            </a:ext>
          </a:extLst>
        </xdr:cNvPr>
        <xdr:cNvSpPr txBox="1"/>
      </xdr:nvSpPr>
      <xdr:spPr>
        <a:xfrm>
          <a:off x="13437244" y="1738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89643</xdr:rowOff>
    </xdr:from>
    <xdr:ext cx="405111" cy="259045"/>
    <xdr:sp macro="" textlink="">
      <xdr:nvSpPr>
        <xdr:cNvPr id="694" name="n_2aveValue【庁舎】&#10;有形固定資産減価償却率">
          <a:extLst>
            <a:ext uri="{FF2B5EF4-FFF2-40B4-BE49-F238E27FC236}">
              <a16:creationId xmlns:a16="http://schemas.microsoft.com/office/drawing/2014/main" id="{00000000-0008-0000-0F00-0000B6020000}"/>
            </a:ext>
          </a:extLst>
        </xdr:cNvPr>
        <xdr:cNvSpPr txBox="1"/>
      </xdr:nvSpPr>
      <xdr:spPr>
        <a:xfrm>
          <a:off x="12675244" y="1735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74947</xdr:rowOff>
    </xdr:from>
    <xdr:ext cx="405111" cy="259045"/>
    <xdr:sp macro="" textlink="">
      <xdr:nvSpPr>
        <xdr:cNvPr id="695" name="n_3aveValue【庁舎】&#10;有形固定資産減価償却率">
          <a:extLst>
            <a:ext uri="{FF2B5EF4-FFF2-40B4-BE49-F238E27FC236}">
              <a16:creationId xmlns:a16="http://schemas.microsoft.com/office/drawing/2014/main" id="{00000000-0008-0000-0F00-0000B7020000}"/>
            </a:ext>
          </a:extLst>
        </xdr:cNvPr>
        <xdr:cNvSpPr txBox="1"/>
      </xdr:nvSpPr>
      <xdr:spPr>
        <a:xfrm>
          <a:off x="11900544" y="1734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696" name="n_4aveValue【庁舎】&#10;有形固定資産減価償却率">
          <a:extLst>
            <a:ext uri="{FF2B5EF4-FFF2-40B4-BE49-F238E27FC236}">
              <a16:creationId xmlns:a16="http://schemas.microsoft.com/office/drawing/2014/main" id="{00000000-0008-0000-0F00-0000B8020000}"/>
            </a:ext>
          </a:extLst>
        </xdr:cNvPr>
        <xdr:cNvSpPr txBox="1"/>
      </xdr:nvSpPr>
      <xdr:spPr>
        <a:xfrm>
          <a:off x="11102984" y="1737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103432</xdr:rowOff>
    </xdr:from>
    <xdr:ext cx="405111" cy="259045"/>
    <xdr:sp macro="" textlink="">
      <xdr:nvSpPr>
        <xdr:cNvPr id="697" name="n_1mainValue【庁舎】&#10;有形固定資産減価償却率">
          <a:extLst>
            <a:ext uri="{FF2B5EF4-FFF2-40B4-BE49-F238E27FC236}">
              <a16:creationId xmlns:a16="http://schemas.microsoft.com/office/drawing/2014/main" id="{00000000-0008-0000-0F00-0000B9020000}"/>
            </a:ext>
          </a:extLst>
        </xdr:cNvPr>
        <xdr:cNvSpPr txBox="1"/>
      </xdr:nvSpPr>
      <xdr:spPr>
        <a:xfrm>
          <a:off x="13437244" y="1787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52813</xdr:rowOff>
    </xdr:from>
    <xdr:ext cx="405111" cy="259045"/>
    <xdr:sp macro="" textlink="">
      <xdr:nvSpPr>
        <xdr:cNvPr id="698" name="n_2mainValue【庁舎】&#10;有形固定資産減価償却率">
          <a:extLst>
            <a:ext uri="{FF2B5EF4-FFF2-40B4-BE49-F238E27FC236}">
              <a16:creationId xmlns:a16="http://schemas.microsoft.com/office/drawing/2014/main" id="{00000000-0008-0000-0F00-0000BA020000}"/>
            </a:ext>
          </a:extLst>
        </xdr:cNvPr>
        <xdr:cNvSpPr txBox="1"/>
      </xdr:nvSpPr>
      <xdr:spPr>
        <a:xfrm>
          <a:off x="12675244" y="17990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34851</xdr:rowOff>
    </xdr:from>
    <xdr:ext cx="405111" cy="259045"/>
    <xdr:sp macro="" textlink="">
      <xdr:nvSpPr>
        <xdr:cNvPr id="699" name="n_3mainValue【庁舎】&#10;有形固定資産減価償却率">
          <a:extLst>
            <a:ext uri="{FF2B5EF4-FFF2-40B4-BE49-F238E27FC236}">
              <a16:creationId xmlns:a16="http://schemas.microsoft.com/office/drawing/2014/main" id="{00000000-0008-0000-0F00-0000BB020000}"/>
            </a:ext>
          </a:extLst>
        </xdr:cNvPr>
        <xdr:cNvSpPr txBox="1"/>
      </xdr:nvSpPr>
      <xdr:spPr>
        <a:xfrm>
          <a:off x="11900544" y="1797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15257</xdr:rowOff>
    </xdr:from>
    <xdr:ext cx="405111" cy="259045"/>
    <xdr:sp macro="" textlink="">
      <xdr:nvSpPr>
        <xdr:cNvPr id="700" name="n_4mainValue【庁舎】&#10;有形固定資産減価償却率">
          <a:extLst>
            <a:ext uri="{FF2B5EF4-FFF2-40B4-BE49-F238E27FC236}">
              <a16:creationId xmlns:a16="http://schemas.microsoft.com/office/drawing/2014/main" id="{00000000-0008-0000-0F00-0000BC020000}"/>
            </a:ext>
          </a:extLst>
        </xdr:cNvPr>
        <xdr:cNvSpPr txBox="1"/>
      </xdr:nvSpPr>
      <xdr:spPr>
        <a:xfrm>
          <a:off x="11102984" y="1795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a:extLst>
            <a:ext uri="{FF2B5EF4-FFF2-40B4-BE49-F238E27FC236}">
              <a16:creationId xmlns:a16="http://schemas.microsoft.com/office/drawing/2014/main" id="{00000000-0008-0000-0F00-0000D1020000}"/>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flipV="1">
          <a:off x="19509104" y="16860774"/>
          <a:ext cx="0" cy="128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23" name="【庁舎】&#10;一人当たり面積最小値テキスト">
          <a:extLst>
            <a:ext uri="{FF2B5EF4-FFF2-40B4-BE49-F238E27FC236}">
              <a16:creationId xmlns:a16="http://schemas.microsoft.com/office/drawing/2014/main" id="{00000000-0008-0000-0F00-0000D3020000}"/>
            </a:ext>
          </a:extLst>
        </xdr:cNvPr>
        <xdr:cNvSpPr txBox="1"/>
      </xdr:nvSpPr>
      <xdr:spPr>
        <a:xfrm>
          <a:off x="19547840" y="1814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9443700" y="181424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25" name="【庁舎】&#10;一人当たり面積最大値テキスト">
          <a:extLst>
            <a:ext uri="{FF2B5EF4-FFF2-40B4-BE49-F238E27FC236}">
              <a16:creationId xmlns:a16="http://schemas.microsoft.com/office/drawing/2014/main" id="{00000000-0008-0000-0F00-0000D5020000}"/>
            </a:ext>
          </a:extLst>
        </xdr:cNvPr>
        <xdr:cNvSpPr txBox="1"/>
      </xdr:nvSpPr>
      <xdr:spPr>
        <a:xfrm>
          <a:off x="19547840" y="1663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9443700" y="16860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727" name="【庁舎】&#10;一人当たり面積平均値テキスト">
          <a:extLst>
            <a:ext uri="{FF2B5EF4-FFF2-40B4-BE49-F238E27FC236}">
              <a16:creationId xmlns:a16="http://schemas.microsoft.com/office/drawing/2014/main" id="{00000000-0008-0000-0F00-0000D7020000}"/>
            </a:ext>
          </a:extLst>
        </xdr:cNvPr>
        <xdr:cNvSpPr txBox="1"/>
      </xdr:nvSpPr>
      <xdr:spPr>
        <a:xfrm>
          <a:off x="19547840" y="17814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28" name="フローチャート: 判断 727">
          <a:extLst>
            <a:ext uri="{FF2B5EF4-FFF2-40B4-BE49-F238E27FC236}">
              <a16:creationId xmlns:a16="http://schemas.microsoft.com/office/drawing/2014/main" id="{00000000-0008-0000-0F00-0000D8020000}"/>
            </a:ext>
          </a:extLst>
        </xdr:cNvPr>
        <xdr:cNvSpPr/>
      </xdr:nvSpPr>
      <xdr:spPr>
        <a:xfrm>
          <a:off x="19458940" y="1783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729" name="フローチャート: 判断 728">
          <a:extLst>
            <a:ext uri="{FF2B5EF4-FFF2-40B4-BE49-F238E27FC236}">
              <a16:creationId xmlns:a16="http://schemas.microsoft.com/office/drawing/2014/main" id="{00000000-0008-0000-0F00-0000D9020000}"/>
            </a:ext>
          </a:extLst>
        </xdr:cNvPr>
        <xdr:cNvSpPr/>
      </xdr:nvSpPr>
      <xdr:spPr>
        <a:xfrm>
          <a:off x="18735040" y="178162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730" name="フローチャート: 判断 729">
          <a:extLst>
            <a:ext uri="{FF2B5EF4-FFF2-40B4-BE49-F238E27FC236}">
              <a16:creationId xmlns:a16="http://schemas.microsoft.com/office/drawing/2014/main" id="{00000000-0008-0000-0F00-0000DA020000}"/>
            </a:ext>
          </a:extLst>
        </xdr:cNvPr>
        <xdr:cNvSpPr/>
      </xdr:nvSpPr>
      <xdr:spPr>
        <a:xfrm>
          <a:off x="17937480" y="1781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7162780" y="1782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6388080" y="17865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45974</xdr:rowOff>
    </xdr:from>
    <xdr:to>
      <xdr:col>116</xdr:col>
      <xdr:colOff>114300</xdr:colOff>
      <xdr:row>104</xdr:row>
      <xdr:rowOff>147574</xdr:rowOff>
    </xdr:to>
    <xdr:sp macro="" textlink="">
      <xdr:nvSpPr>
        <xdr:cNvPr id="738" name="楕円 737">
          <a:extLst>
            <a:ext uri="{FF2B5EF4-FFF2-40B4-BE49-F238E27FC236}">
              <a16:creationId xmlns:a16="http://schemas.microsoft.com/office/drawing/2014/main" id="{00000000-0008-0000-0F00-0000E2020000}"/>
            </a:ext>
          </a:extLst>
        </xdr:cNvPr>
        <xdr:cNvSpPr/>
      </xdr:nvSpPr>
      <xdr:spPr>
        <a:xfrm>
          <a:off x="19458940" y="174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68851</xdr:rowOff>
    </xdr:from>
    <xdr:ext cx="469744" cy="259045"/>
    <xdr:sp macro="" textlink="">
      <xdr:nvSpPr>
        <xdr:cNvPr id="739" name="【庁舎】&#10;一人当たり面積該当値テキスト">
          <a:extLst>
            <a:ext uri="{FF2B5EF4-FFF2-40B4-BE49-F238E27FC236}">
              <a16:creationId xmlns:a16="http://schemas.microsoft.com/office/drawing/2014/main" id="{00000000-0008-0000-0F00-0000E3020000}"/>
            </a:ext>
          </a:extLst>
        </xdr:cNvPr>
        <xdr:cNvSpPr txBox="1"/>
      </xdr:nvSpPr>
      <xdr:spPr>
        <a:xfrm>
          <a:off x="19547840" y="1733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57862</xdr:rowOff>
    </xdr:from>
    <xdr:to>
      <xdr:col>112</xdr:col>
      <xdr:colOff>38100</xdr:colOff>
      <xdr:row>104</xdr:row>
      <xdr:rowOff>159462</xdr:rowOff>
    </xdr:to>
    <xdr:sp macro="" textlink="">
      <xdr:nvSpPr>
        <xdr:cNvPr id="740" name="楕円 739">
          <a:extLst>
            <a:ext uri="{FF2B5EF4-FFF2-40B4-BE49-F238E27FC236}">
              <a16:creationId xmlns:a16="http://schemas.microsoft.com/office/drawing/2014/main" id="{00000000-0008-0000-0F00-0000E4020000}"/>
            </a:ext>
          </a:extLst>
        </xdr:cNvPr>
        <xdr:cNvSpPr/>
      </xdr:nvSpPr>
      <xdr:spPr>
        <a:xfrm>
          <a:off x="18735040" y="1749242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96774</xdr:rowOff>
    </xdr:from>
    <xdr:to>
      <xdr:col>116</xdr:col>
      <xdr:colOff>63500</xdr:colOff>
      <xdr:row>104</xdr:row>
      <xdr:rowOff>108662</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flipV="1">
          <a:off x="18778220" y="17531334"/>
          <a:ext cx="73152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74777</xdr:rowOff>
    </xdr:from>
    <xdr:to>
      <xdr:col>107</xdr:col>
      <xdr:colOff>101600</xdr:colOff>
      <xdr:row>105</xdr:row>
      <xdr:rowOff>4927</xdr:rowOff>
    </xdr:to>
    <xdr:sp macro="" textlink="">
      <xdr:nvSpPr>
        <xdr:cNvPr id="742" name="楕円 741">
          <a:extLst>
            <a:ext uri="{FF2B5EF4-FFF2-40B4-BE49-F238E27FC236}">
              <a16:creationId xmlns:a16="http://schemas.microsoft.com/office/drawing/2014/main" id="{00000000-0008-0000-0F00-0000E6020000}"/>
            </a:ext>
          </a:extLst>
        </xdr:cNvPr>
        <xdr:cNvSpPr/>
      </xdr:nvSpPr>
      <xdr:spPr>
        <a:xfrm>
          <a:off x="17937480" y="175093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108662</xdr:rowOff>
    </xdr:from>
    <xdr:to>
      <xdr:col>111</xdr:col>
      <xdr:colOff>177800</xdr:colOff>
      <xdr:row>104</xdr:row>
      <xdr:rowOff>125577</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7988280" y="17543222"/>
          <a:ext cx="789940" cy="1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83922</xdr:rowOff>
    </xdr:from>
    <xdr:to>
      <xdr:col>102</xdr:col>
      <xdr:colOff>165100</xdr:colOff>
      <xdr:row>105</xdr:row>
      <xdr:rowOff>14072</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17162780" y="175184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125577</xdr:rowOff>
    </xdr:from>
    <xdr:to>
      <xdr:col>107</xdr:col>
      <xdr:colOff>50800</xdr:colOff>
      <xdr:row>104</xdr:row>
      <xdr:rowOff>134722</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flipV="1">
          <a:off x="17213580" y="17560137"/>
          <a:ext cx="7747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31344</xdr:rowOff>
    </xdr:from>
    <xdr:to>
      <xdr:col>98</xdr:col>
      <xdr:colOff>38100</xdr:colOff>
      <xdr:row>104</xdr:row>
      <xdr:rowOff>132944</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16388080" y="1746590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82144</xdr:rowOff>
    </xdr:from>
    <xdr:to>
      <xdr:col>102</xdr:col>
      <xdr:colOff>114300</xdr:colOff>
      <xdr:row>104</xdr:row>
      <xdr:rowOff>134722</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6431260" y="17516704"/>
          <a:ext cx="7823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139158</xdr:rowOff>
    </xdr:from>
    <xdr:ext cx="469744" cy="259045"/>
    <xdr:sp macro="" textlink="">
      <xdr:nvSpPr>
        <xdr:cNvPr id="748" name="n_1aveValue【庁舎】&#10;一人当たり面積">
          <a:extLst>
            <a:ext uri="{FF2B5EF4-FFF2-40B4-BE49-F238E27FC236}">
              <a16:creationId xmlns:a16="http://schemas.microsoft.com/office/drawing/2014/main" id="{00000000-0008-0000-0F00-0000EC020000}"/>
            </a:ext>
          </a:extLst>
        </xdr:cNvPr>
        <xdr:cNvSpPr txBox="1"/>
      </xdr:nvSpPr>
      <xdr:spPr>
        <a:xfrm>
          <a:off x="18561127" y="1790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135044</xdr:rowOff>
    </xdr:from>
    <xdr:ext cx="469744" cy="259045"/>
    <xdr:sp macro="" textlink="">
      <xdr:nvSpPr>
        <xdr:cNvPr id="749" name="n_2aveValue【庁舎】&#10;一人当たり面積">
          <a:extLst>
            <a:ext uri="{FF2B5EF4-FFF2-40B4-BE49-F238E27FC236}">
              <a16:creationId xmlns:a16="http://schemas.microsoft.com/office/drawing/2014/main" id="{00000000-0008-0000-0F00-0000ED020000}"/>
            </a:ext>
          </a:extLst>
        </xdr:cNvPr>
        <xdr:cNvSpPr txBox="1"/>
      </xdr:nvSpPr>
      <xdr:spPr>
        <a:xfrm>
          <a:off x="17776267" y="17904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144645</xdr:rowOff>
    </xdr:from>
    <xdr:ext cx="469744" cy="259045"/>
    <xdr:sp macro="" textlink="">
      <xdr:nvSpPr>
        <xdr:cNvPr id="750" name="n_3aveValue【庁舎】&#10;一人当たり面積">
          <a:extLst>
            <a:ext uri="{FF2B5EF4-FFF2-40B4-BE49-F238E27FC236}">
              <a16:creationId xmlns:a16="http://schemas.microsoft.com/office/drawing/2014/main" id="{00000000-0008-0000-0F00-0000EE020000}"/>
            </a:ext>
          </a:extLst>
        </xdr:cNvPr>
        <xdr:cNvSpPr txBox="1"/>
      </xdr:nvSpPr>
      <xdr:spPr>
        <a:xfrm>
          <a:off x="17001567" y="1791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751" name="n_4aveValue【庁舎】&#10;一人当たり面積">
          <a:extLst>
            <a:ext uri="{FF2B5EF4-FFF2-40B4-BE49-F238E27FC236}">
              <a16:creationId xmlns:a16="http://schemas.microsoft.com/office/drawing/2014/main" id="{00000000-0008-0000-0F00-0000EF020000}"/>
            </a:ext>
          </a:extLst>
        </xdr:cNvPr>
        <xdr:cNvSpPr txBox="1"/>
      </xdr:nvSpPr>
      <xdr:spPr>
        <a:xfrm>
          <a:off x="16226867" y="1795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4539</xdr:rowOff>
    </xdr:from>
    <xdr:ext cx="469744" cy="259045"/>
    <xdr:sp macro="" textlink="">
      <xdr:nvSpPr>
        <xdr:cNvPr id="752" name="n_1mainValue【庁舎】&#10;一人当たり面積">
          <a:extLst>
            <a:ext uri="{FF2B5EF4-FFF2-40B4-BE49-F238E27FC236}">
              <a16:creationId xmlns:a16="http://schemas.microsoft.com/office/drawing/2014/main" id="{00000000-0008-0000-0F00-0000F0020000}"/>
            </a:ext>
          </a:extLst>
        </xdr:cNvPr>
        <xdr:cNvSpPr txBox="1"/>
      </xdr:nvSpPr>
      <xdr:spPr>
        <a:xfrm>
          <a:off x="18561127" y="1727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21454</xdr:rowOff>
    </xdr:from>
    <xdr:ext cx="469744" cy="259045"/>
    <xdr:sp macro="" textlink="">
      <xdr:nvSpPr>
        <xdr:cNvPr id="753" name="n_2mainValue【庁舎】&#10;一人当たり面積">
          <a:extLst>
            <a:ext uri="{FF2B5EF4-FFF2-40B4-BE49-F238E27FC236}">
              <a16:creationId xmlns:a16="http://schemas.microsoft.com/office/drawing/2014/main" id="{00000000-0008-0000-0F00-0000F1020000}"/>
            </a:ext>
          </a:extLst>
        </xdr:cNvPr>
        <xdr:cNvSpPr txBox="1"/>
      </xdr:nvSpPr>
      <xdr:spPr>
        <a:xfrm>
          <a:off x="17776267" y="1728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30599</xdr:rowOff>
    </xdr:from>
    <xdr:ext cx="469744" cy="259045"/>
    <xdr:sp macro="" textlink="">
      <xdr:nvSpPr>
        <xdr:cNvPr id="754" name="n_3mainValue【庁舎】&#10;一人当たり面積">
          <a:extLst>
            <a:ext uri="{FF2B5EF4-FFF2-40B4-BE49-F238E27FC236}">
              <a16:creationId xmlns:a16="http://schemas.microsoft.com/office/drawing/2014/main" id="{00000000-0008-0000-0F00-0000F2020000}"/>
            </a:ext>
          </a:extLst>
        </xdr:cNvPr>
        <xdr:cNvSpPr txBox="1"/>
      </xdr:nvSpPr>
      <xdr:spPr>
        <a:xfrm>
          <a:off x="17001567" y="1729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149471</xdr:rowOff>
    </xdr:from>
    <xdr:ext cx="469744" cy="259045"/>
    <xdr:sp macro="" textlink="">
      <xdr:nvSpPr>
        <xdr:cNvPr id="755" name="n_4mainValue【庁舎】&#10;一人当たり面積">
          <a:extLst>
            <a:ext uri="{FF2B5EF4-FFF2-40B4-BE49-F238E27FC236}">
              <a16:creationId xmlns:a16="http://schemas.microsoft.com/office/drawing/2014/main" id="{00000000-0008-0000-0F00-0000F3020000}"/>
            </a:ext>
          </a:extLst>
        </xdr:cNvPr>
        <xdr:cNvSpPr txBox="1"/>
      </xdr:nvSpPr>
      <xdr:spPr>
        <a:xfrm>
          <a:off x="16226867" y="1724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類似団体の比率と比べ高い数値となっているものが多くなっている為、維持改修費用の増加が予想される。</a:t>
          </a:r>
        </a:p>
        <a:p>
          <a:r>
            <a:rPr kumimoji="1" lang="ja-JP" altLang="en-US" sz="1300">
              <a:latin typeface="ＭＳ Ｐゴシック" panose="020B0600070205080204" pitchFamily="50" charset="-128"/>
              <a:ea typeface="ＭＳ Ｐゴシック" panose="020B0600070205080204" pitchFamily="50" charset="-128"/>
            </a:rPr>
            <a:t>図書館については今後建替えまたは改修予定である。</a:t>
          </a:r>
        </a:p>
        <a:p>
          <a:r>
            <a:rPr kumimoji="1" lang="ja-JP" altLang="en-US" sz="1300">
              <a:latin typeface="ＭＳ Ｐゴシック" panose="020B0600070205080204" pitchFamily="50" charset="-128"/>
              <a:ea typeface="ＭＳ Ｐゴシック" panose="020B0600070205080204" pitchFamily="50" charset="-128"/>
            </a:rPr>
            <a:t>公共施設等総合管理に基づいた施設管理に取り組んでいく。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Q26" sqref="Q26:V2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9552049</v>
      </c>
      <c r="BO4" s="433"/>
      <c r="BP4" s="433"/>
      <c r="BQ4" s="433"/>
      <c r="BR4" s="433"/>
      <c r="BS4" s="433"/>
      <c r="BT4" s="433"/>
      <c r="BU4" s="434"/>
      <c r="BV4" s="432">
        <v>9129016</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4.9000000000000004</v>
      </c>
      <c r="CU4" s="439"/>
      <c r="CV4" s="439"/>
      <c r="CW4" s="439"/>
      <c r="CX4" s="439"/>
      <c r="CY4" s="439"/>
      <c r="CZ4" s="439"/>
      <c r="DA4" s="440"/>
      <c r="DB4" s="438">
        <v>5.6</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9348788</v>
      </c>
      <c r="BO5" s="470"/>
      <c r="BP5" s="470"/>
      <c r="BQ5" s="470"/>
      <c r="BR5" s="470"/>
      <c r="BS5" s="470"/>
      <c r="BT5" s="470"/>
      <c r="BU5" s="471"/>
      <c r="BV5" s="469">
        <v>8919826</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77.400000000000006</v>
      </c>
      <c r="CU5" s="467"/>
      <c r="CV5" s="467"/>
      <c r="CW5" s="467"/>
      <c r="CX5" s="467"/>
      <c r="CY5" s="467"/>
      <c r="CZ5" s="467"/>
      <c r="DA5" s="468"/>
      <c r="DB5" s="466">
        <v>70.8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102</v>
      </c>
      <c r="AV6" s="502"/>
      <c r="AW6" s="502"/>
      <c r="AX6" s="502"/>
      <c r="AY6" s="503" t="s">
        <v>103</v>
      </c>
      <c r="AZ6" s="504"/>
      <c r="BA6" s="504"/>
      <c r="BB6" s="504"/>
      <c r="BC6" s="504"/>
      <c r="BD6" s="504"/>
      <c r="BE6" s="504"/>
      <c r="BF6" s="504"/>
      <c r="BG6" s="504"/>
      <c r="BH6" s="504"/>
      <c r="BI6" s="504"/>
      <c r="BJ6" s="504"/>
      <c r="BK6" s="504"/>
      <c r="BL6" s="504"/>
      <c r="BM6" s="505"/>
      <c r="BN6" s="469">
        <v>203261</v>
      </c>
      <c r="BO6" s="470"/>
      <c r="BP6" s="470"/>
      <c r="BQ6" s="470"/>
      <c r="BR6" s="470"/>
      <c r="BS6" s="470"/>
      <c r="BT6" s="470"/>
      <c r="BU6" s="471"/>
      <c r="BV6" s="469">
        <v>209190</v>
      </c>
      <c r="BW6" s="470"/>
      <c r="BX6" s="470"/>
      <c r="BY6" s="470"/>
      <c r="BZ6" s="470"/>
      <c r="CA6" s="470"/>
      <c r="CB6" s="470"/>
      <c r="CC6" s="471"/>
      <c r="CD6" s="472" t="s">
        <v>104</v>
      </c>
      <c r="CE6" s="473"/>
      <c r="CF6" s="473"/>
      <c r="CG6" s="473"/>
      <c r="CH6" s="473"/>
      <c r="CI6" s="473"/>
      <c r="CJ6" s="473"/>
      <c r="CK6" s="473"/>
      <c r="CL6" s="473"/>
      <c r="CM6" s="473"/>
      <c r="CN6" s="473"/>
      <c r="CO6" s="473"/>
      <c r="CP6" s="473"/>
      <c r="CQ6" s="473"/>
      <c r="CR6" s="473"/>
      <c r="CS6" s="474"/>
      <c r="CT6" s="506">
        <v>77.400000000000006</v>
      </c>
      <c r="CU6" s="507"/>
      <c r="CV6" s="507"/>
      <c r="CW6" s="507"/>
      <c r="CX6" s="507"/>
      <c r="CY6" s="507"/>
      <c r="CZ6" s="507"/>
      <c r="DA6" s="508"/>
      <c r="DB6" s="506">
        <v>70.8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105</v>
      </c>
      <c r="AN7" s="499"/>
      <c r="AO7" s="499"/>
      <c r="AP7" s="499"/>
      <c r="AQ7" s="499"/>
      <c r="AR7" s="499"/>
      <c r="AS7" s="499"/>
      <c r="AT7" s="500"/>
      <c r="AU7" s="501" t="s">
        <v>94</v>
      </c>
      <c r="AV7" s="502"/>
      <c r="AW7" s="502"/>
      <c r="AX7" s="502"/>
      <c r="AY7" s="503" t="s">
        <v>106</v>
      </c>
      <c r="AZ7" s="504"/>
      <c r="BA7" s="504"/>
      <c r="BB7" s="504"/>
      <c r="BC7" s="504"/>
      <c r="BD7" s="504"/>
      <c r="BE7" s="504"/>
      <c r="BF7" s="504"/>
      <c r="BG7" s="504"/>
      <c r="BH7" s="504"/>
      <c r="BI7" s="504"/>
      <c r="BJ7" s="504"/>
      <c r="BK7" s="504"/>
      <c r="BL7" s="504"/>
      <c r="BM7" s="505"/>
      <c r="BN7" s="469">
        <v>30716</v>
      </c>
      <c r="BO7" s="470"/>
      <c r="BP7" s="470"/>
      <c r="BQ7" s="470"/>
      <c r="BR7" s="470"/>
      <c r="BS7" s="470"/>
      <c r="BT7" s="470"/>
      <c r="BU7" s="471"/>
      <c r="BV7" s="469">
        <v>19</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3552772</v>
      </c>
      <c r="CU7" s="470"/>
      <c r="CV7" s="470"/>
      <c r="CW7" s="470"/>
      <c r="CX7" s="470"/>
      <c r="CY7" s="470"/>
      <c r="CZ7" s="470"/>
      <c r="DA7" s="471"/>
      <c r="DB7" s="469">
        <v>3732051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172545</v>
      </c>
      <c r="BO8" s="470"/>
      <c r="BP8" s="470"/>
      <c r="BQ8" s="470"/>
      <c r="BR8" s="470"/>
      <c r="BS8" s="470"/>
      <c r="BT8" s="470"/>
      <c r="BU8" s="471"/>
      <c r="BV8" s="469">
        <v>209171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1.24</v>
      </c>
      <c r="CU8" s="510"/>
      <c r="CV8" s="510"/>
      <c r="CW8" s="510"/>
      <c r="CX8" s="510"/>
      <c r="CY8" s="510"/>
      <c r="CZ8" s="510"/>
      <c r="DA8" s="511"/>
      <c r="DB8" s="509">
        <v>1.1399999999999999</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5609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-36626</v>
      </c>
      <c r="BO9" s="470"/>
      <c r="BP9" s="470"/>
      <c r="BQ9" s="470"/>
      <c r="BR9" s="470"/>
      <c r="BS9" s="470"/>
      <c r="BT9" s="470"/>
      <c r="BU9" s="471"/>
      <c r="BV9" s="469">
        <v>30416</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t="s">
        <v>118</v>
      </c>
      <c r="CU9" s="467"/>
      <c r="CV9" s="467"/>
      <c r="CW9" s="467"/>
      <c r="CX9" s="467"/>
      <c r="CY9" s="467"/>
      <c r="CZ9" s="467"/>
      <c r="DA9" s="468"/>
      <c r="DB9" s="466" t="s">
        <v>119</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120</v>
      </c>
      <c r="M10" s="499"/>
      <c r="N10" s="499"/>
      <c r="O10" s="499"/>
      <c r="P10" s="499"/>
      <c r="Q10" s="500"/>
      <c r="R10" s="520">
        <v>5902</v>
      </c>
      <c r="S10" s="521"/>
      <c r="T10" s="521"/>
      <c r="U10" s="521"/>
      <c r="V10" s="522"/>
      <c r="W10" s="457"/>
      <c r="X10" s="458"/>
      <c r="Y10" s="458"/>
      <c r="Z10" s="458"/>
      <c r="AA10" s="458"/>
      <c r="AB10" s="458"/>
      <c r="AC10" s="458"/>
      <c r="AD10" s="458"/>
      <c r="AE10" s="458"/>
      <c r="AF10" s="458"/>
      <c r="AG10" s="458"/>
      <c r="AH10" s="458"/>
      <c r="AI10" s="458"/>
      <c r="AJ10" s="458"/>
      <c r="AK10" s="458"/>
      <c r="AL10" s="461"/>
      <c r="AM10" s="498" t="s">
        <v>121</v>
      </c>
      <c r="AN10" s="499"/>
      <c r="AO10" s="499"/>
      <c r="AP10" s="499"/>
      <c r="AQ10" s="499"/>
      <c r="AR10" s="499"/>
      <c r="AS10" s="499"/>
      <c r="AT10" s="500"/>
      <c r="AU10" s="501" t="s">
        <v>94</v>
      </c>
      <c r="AV10" s="502"/>
      <c r="AW10" s="502"/>
      <c r="AX10" s="502"/>
      <c r="AY10" s="503" t="s">
        <v>122</v>
      </c>
      <c r="AZ10" s="504"/>
      <c r="BA10" s="504"/>
      <c r="BB10" s="504"/>
      <c r="BC10" s="504"/>
      <c r="BD10" s="504"/>
      <c r="BE10" s="504"/>
      <c r="BF10" s="504"/>
      <c r="BG10" s="504"/>
      <c r="BH10" s="504"/>
      <c r="BI10" s="504"/>
      <c r="BJ10" s="504"/>
      <c r="BK10" s="504"/>
      <c r="BL10" s="504"/>
      <c r="BM10" s="505"/>
      <c r="BN10" s="469">
        <v>317914</v>
      </c>
      <c r="BO10" s="470"/>
      <c r="BP10" s="470"/>
      <c r="BQ10" s="470"/>
      <c r="BR10" s="470"/>
      <c r="BS10" s="470"/>
      <c r="BT10" s="470"/>
      <c r="BU10" s="471"/>
      <c r="BV10" s="469">
        <v>319588</v>
      </c>
      <c r="BW10" s="470"/>
      <c r="BX10" s="470"/>
      <c r="BY10" s="470"/>
      <c r="BZ10" s="470"/>
      <c r="CA10" s="470"/>
      <c r="CB10" s="470"/>
      <c r="CC10" s="471"/>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124</v>
      </c>
      <c r="M11" s="524"/>
      <c r="N11" s="524"/>
      <c r="O11" s="524"/>
      <c r="P11" s="524"/>
      <c r="Q11" s="525"/>
      <c r="R11" s="526" t="s">
        <v>125</v>
      </c>
      <c r="S11" s="527"/>
      <c r="T11" s="527"/>
      <c r="U11" s="527"/>
      <c r="V11" s="528"/>
      <c r="W11" s="457"/>
      <c r="X11" s="458"/>
      <c r="Y11" s="458"/>
      <c r="Z11" s="458"/>
      <c r="AA11" s="458"/>
      <c r="AB11" s="458"/>
      <c r="AC11" s="458"/>
      <c r="AD11" s="458"/>
      <c r="AE11" s="458"/>
      <c r="AF11" s="458"/>
      <c r="AG11" s="458"/>
      <c r="AH11" s="458"/>
      <c r="AI11" s="458"/>
      <c r="AJ11" s="458"/>
      <c r="AK11" s="458"/>
      <c r="AL11" s="461"/>
      <c r="AM11" s="498" t="s">
        <v>126</v>
      </c>
      <c r="AN11" s="499"/>
      <c r="AO11" s="499"/>
      <c r="AP11" s="499"/>
      <c r="AQ11" s="499"/>
      <c r="AR11" s="499"/>
      <c r="AS11" s="499"/>
      <c r="AT11" s="500"/>
      <c r="AU11" s="501" t="s">
        <v>94</v>
      </c>
      <c r="AV11" s="502"/>
      <c r="AW11" s="502"/>
      <c r="AX11" s="502"/>
      <c r="AY11" s="503" t="s">
        <v>127</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128</v>
      </c>
      <c r="CE11" s="473"/>
      <c r="CF11" s="473"/>
      <c r="CG11" s="473"/>
      <c r="CH11" s="473"/>
      <c r="CI11" s="473"/>
      <c r="CJ11" s="473"/>
      <c r="CK11" s="473"/>
      <c r="CL11" s="473"/>
      <c r="CM11" s="473"/>
      <c r="CN11" s="473"/>
      <c r="CO11" s="473"/>
      <c r="CP11" s="473"/>
      <c r="CQ11" s="473"/>
      <c r="CR11" s="473"/>
      <c r="CS11" s="474"/>
      <c r="CT11" s="509" t="s">
        <v>129</v>
      </c>
      <c r="CU11" s="510"/>
      <c r="CV11" s="510"/>
      <c r="CW11" s="510"/>
      <c r="CX11" s="510"/>
      <c r="CY11" s="510"/>
      <c r="CZ11" s="510"/>
      <c r="DA11" s="511"/>
      <c r="DB11" s="509" t="s">
        <v>118</v>
      </c>
      <c r="DC11" s="510"/>
      <c r="DD11" s="510"/>
      <c r="DE11" s="510"/>
      <c r="DF11" s="510"/>
      <c r="DG11" s="510"/>
      <c r="DH11" s="510"/>
      <c r="DI11" s="511"/>
      <c r="DJ11" s="186"/>
      <c r="DK11" s="186"/>
      <c r="DL11" s="186"/>
      <c r="DM11" s="186"/>
      <c r="DN11" s="186"/>
      <c r="DO11" s="186"/>
    </row>
    <row r="12" spans="1:119" ht="18.75" customHeight="1" x14ac:dyDescent="0.15">
      <c r="A12" s="187"/>
      <c r="B12" s="529" t="s">
        <v>130</v>
      </c>
      <c r="C12" s="530"/>
      <c r="D12" s="530"/>
      <c r="E12" s="530"/>
      <c r="F12" s="530"/>
      <c r="G12" s="530"/>
      <c r="H12" s="530"/>
      <c r="I12" s="530"/>
      <c r="J12" s="530"/>
      <c r="K12" s="531"/>
      <c r="L12" s="538" t="s">
        <v>131</v>
      </c>
      <c r="M12" s="539"/>
      <c r="N12" s="539"/>
      <c r="O12" s="539"/>
      <c r="P12" s="539"/>
      <c r="Q12" s="540"/>
      <c r="R12" s="541">
        <v>5406</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109</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129</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5397</v>
      </c>
      <c r="S13" s="554"/>
      <c r="T13" s="554"/>
      <c r="U13" s="554"/>
      <c r="V13" s="555"/>
      <c r="W13" s="485" t="s">
        <v>139</v>
      </c>
      <c r="X13" s="486"/>
      <c r="Y13" s="486"/>
      <c r="Z13" s="486"/>
      <c r="AA13" s="486"/>
      <c r="AB13" s="476"/>
      <c r="AC13" s="520">
        <v>778</v>
      </c>
      <c r="AD13" s="521"/>
      <c r="AE13" s="521"/>
      <c r="AF13" s="521"/>
      <c r="AG13" s="563"/>
      <c r="AH13" s="520">
        <v>874</v>
      </c>
      <c r="AI13" s="521"/>
      <c r="AJ13" s="521"/>
      <c r="AK13" s="521"/>
      <c r="AL13" s="522"/>
      <c r="AM13" s="498" t="s">
        <v>140</v>
      </c>
      <c r="AN13" s="499"/>
      <c r="AO13" s="499"/>
      <c r="AP13" s="499"/>
      <c r="AQ13" s="499"/>
      <c r="AR13" s="499"/>
      <c r="AS13" s="499"/>
      <c r="AT13" s="500"/>
      <c r="AU13" s="501" t="s">
        <v>102</v>
      </c>
      <c r="AV13" s="502"/>
      <c r="AW13" s="502"/>
      <c r="AX13" s="502"/>
      <c r="AY13" s="503" t="s">
        <v>141</v>
      </c>
      <c r="AZ13" s="504"/>
      <c r="BA13" s="504"/>
      <c r="BB13" s="504"/>
      <c r="BC13" s="504"/>
      <c r="BD13" s="504"/>
      <c r="BE13" s="504"/>
      <c r="BF13" s="504"/>
      <c r="BG13" s="504"/>
      <c r="BH13" s="504"/>
      <c r="BI13" s="504"/>
      <c r="BJ13" s="504"/>
      <c r="BK13" s="504"/>
      <c r="BL13" s="504"/>
      <c r="BM13" s="505"/>
      <c r="BN13" s="469">
        <v>281288</v>
      </c>
      <c r="BO13" s="470"/>
      <c r="BP13" s="470"/>
      <c r="BQ13" s="470"/>
      <c r="BR13" s="470"/>
      <c r="BS13" s="470"/>
      <c r="BT13" s="470"/>
      <c r="BU13" s="471"/>
      <c r="BV13" s="469">
        <v>350004</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-0.2</v>
      </c>
      <c r="CU13" s="467"/>
      <c r="CV13" s="467"/>
      <c r="CW13" s="467"/>
      <c r="CX13" s="467"/>
      <c r="CY13" s="467"/>
      <c r="CZ13" s="467"/>
      <c r="DA13" s="468"/>
      <c r="DB13" s="466">
        <v>0.6</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5505</v>
      </c>
      <c r="S14" s="554"/>
      <c r="T14" s="554"/>
      <c r="U14" s="554"/>
      <c r="V14" s="555"/>
      <c r="W14" s="459"/>
      <c r="X14" s="460"/>
      <c r="Y14" s="460"/>
      <c r="Z14" s="460"/>
      <c r="AA14" s="460"/>
      <c r="AB14" s="449"/>
      <c r="AC14" s="556">
        <v>23.4</v>
      </c>
      <c r="AD14" s="557"/>
      <c r="AE14" s="557"/>
      <c r="AF14" s="557"/>
      <c r="AG14" s="558"/>
      <c r="AH14" s="556">
        <v>24.4</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145</v>
      </c>
      <c r="CU14" s="568"/>
      <c r="CV14" s="568"/>
      <c r="CW14" s="568"/>
      <c r="CX14" s="568"/>
      <c r="CY14" s="568"/>
      <c r="CZ14" s="568"/>
      <c r="DA14" s="569"/>
      <c r="DB14" s="567" t="s">
        <v>119</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5499</v>
      </c>
      <c r="S15" s="554"/>
      <c r="T15" s="554"/>
      <c r="U15" s="554"/>
      <c r="V15" s="555"/>
      <c r="W15" s="485" t="s">
        <v>147</v>
      </c>
      <c r="X15" s="486"/>
      <c r="Y15" s="486"/>
      <c r="Z15" s="486"/>
      <c r="AA15" s="486"/>
      <c r="AB15" s="476"/>
      <c r="AC15" s="520">
        <v>759</v>
      </c>
      <c r="AD15" s="521"/>
      <c r="AE15" s="521"/>
      <c r="AF15" s="521"/>
      <c r="AG15" s="563"/>
      <c r="AH15" s="520">
        <v>657</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2705742</v>
      </c>
      <c r="BO15" s="433"/>
      <c r="BP15" s="433"/>
      <c r="BQ15" s="433"/>
      <c r="BR15" s="433"/>
      <c r="BS15" s="433"/>
      <c r="BT15" s="433"/>
      <c r="BU15" s="434"/>
      <c r="BV15" s="432">
        <v>2835631</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22.8</v>
      </c>
      <c r="AD16" s="557"/>
      <c r="AE16" s="557"/>
      <c r="AF16" s="557"/>
      <c r="AG16" s="558"/>
      <c r="AH16" s="556">
        <v>18.399999999999999</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2099772</v>
      </c>
      <c r="BO16" s="470"/>
      <c r="BP16" s="470"/>
      <c r="BQ16" s="470"/>
      <c r="BR16" s="470"/>
      <c r="BS16" s="470"/>
      <c r="BT16" s="470"/>
      <c r="BU16" s="471"/>
      <c r="BV16" s="469">
        <v>1973102</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1794</v>
      </c>
      <c r="AD17" s="521"/>
      <c r="AE17" s="521"/>
      <c r="AF17" s="521"/>
      <c r="AG17" s="563"/>
      <c r="AH17" s="520">
        <v>2047</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3552772</v>
      </c>
      <c r="BO17" s="470"/>
      <c r="BP17" s="470"/>
      <c r="BQ17" s="470"/>
      <c r="BR17" s="470"/>
      <c r="BS17" s="470"/>
      <c r="BT17" s="470"/>
      <c r="BU17" s="471"/>
      <c r="BV17" s="469">
        <v>3732051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35.92</v>
      </c>
      <c r="M18" s="585"/>
      <c r="N18" s="585"/>
      <c r="O18" s="585"/>
      <c r="P18" s="585"/>
      <c r="Q18" s="585"/>
      <c r="R18" s="586"/>
      <c r="S18" s="586"/>
      <c r="T18" s="586"/>
      <c r="U18" s="586"/>
      <c r="V18" s="587"/>
      <c r="W18" s="487"/>
      <c r="X18" s="488"/>
      <c r="Y18" s="488"/>
      <c r="Z18" s="488"/>
      <c r="AA18" s="488"/>
      <c r="AB18" s="479"/>
      <c r="AC18" s="588">
        <v>53.9</v>
      </c>
      <c r="AD18" s="589"/>
      <c r="AE18" s="589"/>
      <c r="AF18" s="589"/>
      <c r="AG18" s="590"/>
      <c r="AH18" s="588">
        <v>57.2</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2775585</v>
      </c>
      <c r="BO18" s="470"/>
      <c r="BP18" s="470"/>
      <c r="BQ18" s="470"/>
      <c r="BR18" s="470"/>
      <c r="BS18" s="470"/>
      <c r="BT18" s="470"/>
      <c r="BU18" s="471"/>
      <c r="BV18" s="469">
        <v>2621103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156</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5982954</v>
      </c>
      <c r="BO19" s="470"/>
      <c r="BP19" s="470"/>
      <c r="BQ19" s="470"/>
      <c r="BR19" s="470"/>
      <c r="BS19" s="470"/>
      <c r="BT19" s="470"/>
      <c r="BU19" s="471"/>
      <c r="BV19" s="469">
        <v>6249340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2231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11700</v>
      </c>
      <c r="BO23" s="470"/>
      <c r="BP23" s="470"/>
      <c r="BQ23" s="470"/>
      <c r="BR23" s="470"/>
      <c r="BS23" s="470"/>
      <c r="BT23" s="470"/>
      <c r="BU23" s="471"/>
      <c r="BV23" s="469" t="s">
        <v>137</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7960</v>
      </c>
      <c r="R24" s="521"/>
      <c r="S24" s="521"/>
      <c r="T24" s="521"/>
      <c r="U24" s="521"/>
      <c r="V24" s="563"/>
      <c r="W24" s="622"/>
      <c r="X24" s="610"/>
      <c r="Y24" s="611"/>
      <c r="Z24" s="519" t="s">
        <v>171</v>
      </c>
      <c r="AA24" s="499"/>
      <c r="AB24" s="499"/>
      <c r="AC24" s="499"/>
      <c r="AD24" s="499"/>
      <c r="AE24" s="499"/>
      <c r="AF24" s="499"/>
      <c r="AG24" s="500"/>
      <c r="AH24" s="520">
        <v>119</v>
      </c>
      <c r="AI24" s="521"/>
      <c r="AJ24" s="521"/>
      <c r="AK24" s="521"/>
      <c r="AL24" s="563"/>
      <c r="AM24" s="520">
        <v>334747</v>
      </c>
      <c r="AN24" s="521"/>
      <c r="AO24" s="521"/>
      <c r="AP24" s="521"/>
      <c r="AQ24" s="521"/>
      <c r="AR24" s="563"/>
      <c r="AS24" s="520">
        <v>2813</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t="s">
        <v>118</v>
      </c>
      <c r="BO24" s="470"/>
      <c r="BP24" s="470"/>
      <c r="BQ24" s="470"/>
      <c r="BR24" s="470"/>
      <c r="BS24" s="470"/>
      <c r="BT24" s="470"/>
      <c r="BU24" s="471"/>
      <c r="BV24" s="469" t="s">
        <v>129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6510</v>
      </c>
      <c r="R25" s="521"/>
      <c r="S25" s="521"/>
      <c r="T25" s="521"/>
      <c r="U25" s="521"/>
      <c r="V25" s="563"/>
      <c r="W25" s="622"/>
      <c r="X25" s="610"/>
      <c r="Y25" s="611"/>
      <c r="Z25" s="519" t="s">
        <v>174</v>
      </c>
      <c r="AA25" s="499"/>
      <c r="AB25" s="499"/>
      <c r="AC25" s="499"/>
      <c r="AD25" s="499"/>
      <c r="AE25" s="499"/>
      <c r="AF25" s="499"/>
      <c r="AG25" s="500"/>
      <c r="AH25" s="520" t="s">
        <v>145</v>
      </c>
      <c r="AI25" s="521"/>
      <c r="AJ25" s="521"/>
      <c r="AK25" s="521"/>
      <c r="AL25" s="563"/>
      <c r="AM25" s="520" t="s">
        <v>145</v>
      </c>
      <c r="AN25" s="521"/>
      <c r="AO25" s="521"/>
      <c r="AP25" s="521"/>
      <c r="AQ25" s="521"/>
      <c r="AR25" s="563"/>
      <c r="AS25" s="520" t="s">
        <v>137</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511905</v>
      </c>
      <c r="BO25" s="433"/>
      <c r="BP25" s="433"/>
      <c r="BQ25" s="433"/>
      <c r="BR25" s="433"/>
      <c r="BS25" s="433"/>
      <c r="BT25" s="433"/>
      <c r="BU25" s="434"/>
      <c r="BV25" s="432">
        <v>10073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5350</v>
      </c>
      <c r="R26" s="521"/>
      <c r="S26" s="521"/>
      <c r="T26" s="521"/>
      <c r="U26" s="521"/>
      <c r="V26" s="563"/>
      <c r="W26" s="622"/>
      <c r="X26" s="610"/>
      <c r="Y26" s="611"/>
      <c r="Z26" s="519" t="s">
        <v>177</v>
      </c>
      <c r="AA26" s="632"/>
      <c r="AB26" s="632"/>
      <c r="AC26" s="632"/>
      <c r="AD26" s="632"/>
      <c r="AE26" s="632"/>
      <c r="AF26" s="632"/>
      <c r="AG26" s="633"/>
      <c r="AH26" s="520">
        <v>5</v>
      </c>
      <c r="AI26" s="521"/>
      <c r="AJ26" s="521"/>
      <c r="AK26" s="521"/>
      <c r="AL26" s="563"/>
      <c r="AM26" s="520">
        <v>13635</v>
      </c>
      <c r="AN26" s="521"/>
      <c r="AO26" s="521"/>
      <c r="AP26" s="521"/>
      <c r="AQ26" s="521"/>
      <c r="AR26" s="563"/>
      <c r="AS26" s="520">
        <v>2727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129</v>
      </c>
      <c r="BO26" s="470"/>
      <c r="BP26" s="470"/>
      <c r="BQ26" s="470"/>
      <c r="BR26" s="470"/>
      <c r="BS26" s="470"/>
      <c r="BT26" s="470"/>
      <c r="BU26" s="471"/>
      <c r="BV26" s="469" t="s">
        <v>129</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4000</v>
      </c>
      <c r="R27" s="521"/>
      <c r="S27" s="521"/>
      <c r="T27" s="521"/>
      <c r="U27" s="521"/>
      <c r="V27" s="563"/>
      <c r="W27" s="622"/>
      <c r="X27" s="610"/>
      <c r="Y27" s="611"/>
      <c r="Z27" s="519" t="s">
        <v>180</v>
      </c>
      <c r="AA27" s="499"/>
      <c r="AB27" s="499"/>
      <c r="AC27" s="499"/>
      <c r="AD27" s="499"/>
      <c r="AE27" s="499"/>
      <c r="AF27" s="499"/>
      <c r="AG27" s="500"/>
      <c r="AH27" s="520">
        <v>1</v>
      </c>
      <c r="AI27" s="521"/>
      <c r="AJ27" s="521"/>
      <c r="AK27" s="521"/>
      <c r="AL27" s="563"/>
      <c r="AM27" s="520" t="s">
        <v>181</v>
      </c>
      <c r="AN27" s="521"/>
      <c r="AO27" s="521"/>
      <c r="AP27" s="521"/>
      <c r="AQ27" s="521"/>
      <c r="AR27" s="563"/>
      <c r="AS27" s="520" t="s">
        <v>182</v>
      </c>
      <c r="AT27" s="521"/>
      <c r="AU27" s="521"/>
      <c r="AV27" s="521"/>
      <c r="AW27" s="521"/>
      <c r="AX27" s="522"/>
      <c r="AY27" s="564" t="s">
        <v>183</v>
      </c>
      <c r="AZ27" s="565"/>
      <c r="BA27" s="565"/>
      <c r="BB27" s="565"/>
      <c r="BC27" s="565"/>
      <c r="BD27" s="565"/>
      <c r="BE27" s="565"/>
      <c r="BF27" s="565"/>
      <c r="BG27" s="565"/>
      <c r="BH27" s="565"/>
      <c r="BI27" s="565"/>
      <c r="BJ27" s="565"/>
      <c r="BK27" s="565"/>
      <c r="BL27" s="565"/>
      <c r="BM27" s="566"/>
      <c r="BN27" s="645">
        <v>362420</v>
      </c>
      <c r="BO27" s="646"/>
      <c r="BP27" s="646"/>
      <c r="BQ27" s="646"/>
      <c r="BR27" s="646"/>
      <c r="BS27" s="646"/>
      <c r="BT27" s="646"/>
      <c r="BU27" s="647"/>
      <c r="BV27" s="645">
        <v>358889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184</v>
      </c>
      <c r="F28" s="499"/>
      <c r="G28" s="499"/>
      <c r="H28" s="499"/>
      <c r="I28" s="499"/>
      <c r="J28" s="499"/>
      <c r="K28" s="500"/>
      <c r="L28" s="520">
        <v>1</v>
      </c>
      <c r="M28" s="521"/>
      <c r="N28" s="521"/>
      <c r="O28" s="521"/>
      <c r="P28" s="563"/>
      <c r="Q28" s="520">
        <v>3140</v>
      </c>
      <c r="R28" s="521"/>
      <c r="S28" s="521"/>
      <c r="T28" s="521"/>
      <c r="U28" s="521"/>
      <c r="V28" s="563"/>
      <c r="W28" s="622"/>
      <c r="X28" s="610"/>
      <c r="Y28" s="611"/>
      <c r="Z28" s="519" t="s">
        <v>185</v>
      </c>
      <c r="AA28" s="499"/>
      <c r="AB28" s="499"/>
      <c r="AC28" s="499"/>
      <c r="AD28" s="499"/>
      <c r="AE28" s="499"/>
      <c r="AF28" s="499"/>
      <c r="AG28" s="500"/>
      <c r="AH28" s="520" t="s">
        <v>118</v>
      </c>
      <c r="AI28" s="521"/>
      <c r="AJ28" s="521"/>
      <c r="AK28" s="521"/>
      <c r="AL28" s="563"/>
      <c r="AM28" s="520" t="s">
        <v>137</v>
      </c>
      <c r="AN28" s="521"/>
      <c r="AO28" s="521"/>
      <c r="AP28" s="521"/>
      <c r="AQ28" s="521"/>
      <c r="AR28" s="563"/>
      <c r="AS28" s="520" t="s">
        <v>118</v>
      </c>
      <c r="AT28" s="521"/>
      <c r="AU28" s="521"/>
      <c r="AV28" s="521"/>
      <c r="AW28" s="521"/>
      <c r="AX28" s="522"/>
      <c r="AY28" s="648" t="s">
        <v>186</v>
      </c>
      <c r="AZ28" s="649"/>
      <c r="BA28" s="649"/>
      <c r="BB28" s="650"/>
      <c r="BC28" s="429" t="s">
        <v>48</v>
      </c>
      <c r="BD28" s="430"/>
      <c r="BE28" s="430"/>
      <c r="BF28" s="430"/>
      <c r="BG28" s="430"/>
      <c r="BH28" s="430"/>
      <c r="BI28" s="430"/>
      <c r="BJ28" s="430"/>
      <c r="BK28" s="430"/>
      <c r="BL28" s="430"/>
      <c r="BM28" s="431"/>
      <c r="BN28" s="432">
        <v>4050242</v>
      </c>
      <c r="BO28" s="433"/>
      <c r="BP28" s="433"/>
      <c r="BQ28" s="433"/>
      <c r="BR28" s="433"/>
      <c r="BS28" s="433"/>
      <c r="BT28" s="433"/>
      <c r="BU28" s="434"/>
      <c r="BV28" s="432">
        <v>3732328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187</v>
      </c>
      <c r="F29" s="499"/>
      <c r="G29" s="499"/>
      <c r="H29" s="499"/>
      <c r="I29" s="499"/>
      <c r="J29" s="499"/>
      <c r="K29" s="500"/>
      <c r="L29" s="520">
        <v>8</v>
      </c>
      <c r="M29" s="521"/>
      <c r="N29" s="521"/>
      <c r="O29" s="521"/>
      <c r="P29" s="563"/>
      <c r="Q29" s="520">
        <v>2900</v>
      </c>
      <c r="R29" s="521"/>
      <c r="S29" s="521"/>
      <c r="T29" s="521"/>
      <c r="U29" s="521"/>
      <c r="V29" s="563"/>
      <c r="W29" s="623"/>
      <c r="X29" s="624"/>
      <c r="Y29" s="625"/>
      <c r="Z29" s="519" t="s">
        <v>188</v>
      </c>
      <c r="AA29" s="499"/>
      <c r="AB29" s="499"/>
      <c r="AC29" s="499"/>
      <c r="AD29" s="499"/>
      <c r="AE29" s="499"/>
      <c r="AF29" s="499"/>
      <c r="AG29" s="500"/>
      <c r="AH29" s="520">
        <v>120</v>
      </c>
      <c r="AI29" s="521"/>
      <c r="AJ29" s="521"/>
      <c r="AK29" s="521"/>
      <c r="AL29" s="563"/>
      <c r="AM29" s="520">
        <v>338852</v>
      </c>
      <c r="AN29" s="521"/>
      <c r="AO29" s="521"/>
      <c r="AP29" s="521"/>
      <c r="AQ29" s="521"/>
      <c r="AR29" s="563"/>
      <c r="AS29" s="520">
        <v>2824</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7395</v>
      </c>
      <c r="BO29" s="470"/>
      <c r="BP29" s="470"/>
      <c r="BQ29" s="470"/>
      <c r="BR29" s="470"/>
      <c r="BS29" s="470"/>
      <c r="BT29" s="470"/>
      <c r="BU29" s="471"/>
      <c r="BV29" s="469">
        <v>7390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94.2</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11851447</v>
      </c>
      <c r="BO30" s="646"/>
      <c r="BP30" s="646"/>
      <c r="BQ30" s="646"/>
      <c r="BR30" s="646"/>
      <c r="BS30" s="646"/>
      <c r="BT30" s="646"/>
      <c r="BU30" s="647"/>
      <c r="BV30" s="645">
        <v>10521047</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198</v>
      </c>
      <c r="X33" s="458"/>
      <c r="Y33" s="458"/>
      <c r="Z33" s="458"/>
      <c r="AA33" s="458"/>
      <c r="AB33" s="458"/>
      <c r="AC33" s="458"/>
      <c r="AD33" s="458"/>
      <c r="AE33" s="458"/>
      <c r="AF33" s="458"/>
      <c r="AG33" s="458"/>
      <c r="AH33" s="458"/>
      <c r="AI33" s="458"/>
      <c r="AJ33" s="458"/>
      <c r="AK33" s="458"/>
      <c r="AL33" s="216"/>
      <c r="AM33" s="493" t="s">
        <v>200</v>
      </c>
      <c r="AN33" s="493"/>
      <c r="AO33" s="458" t="s">
        <v>198</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204</v>
      </c>
      <c r="CP33" s="493"/>
      <c r="CQ33" s="458" t="s">
        <v>205</v>
      </c>
      <c r="CR33" s="458"/>
      <c r="CS33" s="458"/>
      <c r="CT33" s="458"/>
      <c r="CU33" s="458"/>
      <c r="CV33" s="458"/>
      <c r="CW33" s="458"/>
      <c r="CX33" s="458"/>
      <c r="CY33" s="458"/>
      <c r="CZ33" s="458"/>
      <c r="DA33" s="458"/>
      <c r="DB33" s="458"/>
      <c r="DC33" s="458"/>
      <c r="DD33" s="458"/>
      <c r="DE33" s="458"/>
      <c r="DF33" s="216"/>
      <c r="DG33" s="657" t="s">
        <v>206</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6</v>
      </c>
      <c r="BF34" s="658"/>
      <c r="BG34" s="659" t="str">
        <f>IF('各会計、関係団体の財政状況及び健全化判断比率'!B32="","",'各会計、関係団体の財政状況及び健全化判断比率'!B32)</f>
        <v>下水道事業特別会計</v>
      </c>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佐賀県後期高齢者医療広域連合(一般会計)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佐賀県市町総合事務組合(一般会計)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佐賀県後期高齢者医療広域連合(医療)(特別会計)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佐賀県市町総合事務組合(交通災害)(特別会計)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t="str">
        <f t="shared" si="2"/>
        <v/>
      </c>
      <c r="BX38" s="658"/>
      <c r="BY38" s="659" t="str">
        <f>IF('各会計、関係団体の財政状況及び健全化判断比率'!B72="","",'各会計、関係団体の財政状況及び健全化判断比率'!B72)</f>
        <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zG0aTHakgFwxv7J2XrLtTitL13ylnIoqrFfrqc+DEXd4t3f3tBXDYqTXgViUDLhHI/UAdupQCEGFqGlSurVkBw==" saltValue="DuoQPdDAfTfZIHcxFfA/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AA49" sqref="AA49"/>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215</v>
      </c>
      <c r="DI1" s="662"/>
      <c r="DJ1" s="662"/>
      <c r="DK1" s="662"/>
      <c r="DL1" s="662"/>
      <c r="DM1" s="662"/>
      <c r="DN1" s="663"/>
      <c r="DO1" s="226"/>
      <c r="DP1" s="661" t="s">
        <v>216</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218</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219</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220</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221</v>
      </c>
      <c r="S4" s="665"/>
      <c r="T4" s="665"/>
      <c r="U4" s="665"/>
      <c r="V4" s="665"/>
      <c r="W4" s="665"/>
      <c r="X4" s="665"/>
      <c r="Y4" s="666"/>
      <c r="Z4" s="664" t="s">
        <v>222</v>
      </c>
      <c r="AA4" s="665"/>
      <c r="AB4" s="665"/>
      <c r="AC4" s="666"/>
      <c r="AD4" s="664" t="s">
        <v>223</v>
      </c>
      <c r="AE4" s="665"/>
      <c r="AF4" s="665"/>
      <c r="AG4" s="665"/>
      <c r="AH4" s="665"/>
      <c r="AI4" s="665"/>
      <c r="AJ4" s="665"/>
      <c r="AK4" s="666"/>
      <c r="AL4" s="664" t="s">
        <v>222</v>
      </c>
      <c r="AM4" s="665"/>
      <c r="AN4" s="665"/>
      <c r="AO4" s="666"/>
      <c r="AP4" s="670" t="s">
        <v>224</v>
      </c>
      <c r="AQ4" s="670"/>
      <c r="AR4" s="670"/>
      <c r="AS4" s="670"/>
      <c r="AT4" s="670"/>
      <c r="AU4" s="670"/>
      <c r="AV4" s="670"/>
      <c r="AW4" s="670"/>
      <c r="AX4" s="670"/>
      <c r="AY4" s="670"/>
      <c r="AZ4" s="670"/>
      <c r="BA4" s="670"/>
      <c r="BB4" s="670"/>
      <c r="BC4" s="670"/>
      <c r="BD4" s="670"/>
      <c r="BE4" s="670"/>
      <c r="BF4" s="670"/>
      <c r="BG4" s="670" t="s">
        <v>225</v>
      </c>
      <c r="BH4" s="670"/>
      <c r="BI4" s="670"/>
      <c r="BJ4" s="670"/>
      <c r="BK4" s="670"/>
      <c r="BL4" s="670"/>
      <c r="BM4" s="670"/>
      <c r="BN4" s="670"/>
      <c r="BO4" s="670" t="s">
        <v>222</v>
      </c>
      <c r="BP4" s="670"/>
      <c r="BQ4" s="670"/>
      <c r="BR4" s="670"/>
      <c r="BS4" s="670" t="s">
        <v>226</v>
      </c>
      <c r="BT4" s="670"/>
      <c r="BU4" s="670"/>
      <c r="BV4" s="670"/>
      <c r="BW4" s="670"/>
      <c r="BX4" s="670"/>
      <c r="BY4" s="670"/>
      <c r="BZ4" s="670"/>
      <c r="CA4" s="670"/>
      <c r="CB4" s="670"/>
      <c r="CD4" s="667" t="s">
        <v>227</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228</v>
      </c>
      <c r="C5" s="672"/>
      <c r="D5" s="672"/>
      <c r="E5" s="672"/>
      <c r="F5" s="672"/>
      <c r="G5" s="672"/>
      <c r="H5" s="672"/>
      <c r="I5" s="672"/>
      <c r="J5" s="672"/>
      <c r="K5" s="672"/>
      <c r="L5" s="672"/>
      <c r="M5" s="672"/>
      <c r="N5" s="672"/>
      <c r="O5" s="672"/>
      <c r="P5" s="672"/>
      <c r="Q5" s="673"/>
      <c r="R5" s="674">
        <v>3828816</v>
      </c>
      <c r="S5" s="675"/>
      <c r="T5" s="675"/>
      <c r="U5" s="675"/>
      <c r="V5" s="675"/>
      <c r="W5" s="675"/>
      <c r="X5" s="675"/>
      <c r="Y5" s="676"/>
      <c r="Z5" s="677">
        <v>40.1</v>
      </c>
      <c r="AA5" s="677"/>
      <c r="AB5" s="677"/>
      <c r="AC5" s="677"/>
      <c r="AD5" s="678">
        <v>3389626</v>
      </c>
      <c r="AE5" s="678"/>
      <c r="AF5" s="678"/>
      <c r="AG5" s="678"/>
      <c r="AH5" s="678"/>
      <c r="AI5" s="678"/>
      <c r="AJ5" s="678"/>
      <c r="AK5" s="678"/>
      <c r="AL5" s="679">
        <v>94.5</v>
      </c>
      <c r="AM5" s="680"/>
      <c r="AN5" s="680"/>
      <c r="AO5" s="681"/>
      <c r="AP5" s="671" t="s">
        <v>229</v>
      </c>
      <c r="AQ5" s="672"/>
      <c r="AR5" s="672"/>
      <c r="AS5" s="672"/>
      <c r="AT5" s="672"/>
      <c r="AU5" s="672"/>
      <c r="AV5" s="672"/>
      <c r="AW5" s="672"/>
      <c r="AX5" s="672"/>
      <c r="AY5" s="672"/>
      <c r="AZ5" s="672"/>
      <c r="BA5" s="672"/>
      <c r="BB5" s="672"/>
      <c r="BC5" s="672"/>
      <c r="BD5" s="672"/>
      <c r="BE5" s="672"/>
      <c r="BF5" s="673"/>
      <c r="BG5" s="685">
        <v>3384119</v>
      </c>
      <c r="BH5" s="686"/>
      <c r="BI5" s="686"/>
      <c r="BJ5" s="686"/>
      <c r="BK5" s="686"/>
      <c r="BL5" s="686"/>
      <c r="BM5" s="686"/>
      <c r="BN5" s="687"/>
      <c r="BO5" s="688">
        <v>88.4</v>
      </c>
      <c r="BP5" s="688"/>
      <c r="BQ5" s="688"/>
      <c r="BR5" s="688"/>
      <c r="BS5" s="689" t="s">
        <v>118</v>
      </c>
      <c r="BT5" s="689"/>
      <c r="BU5" s="689"/>
      <c r="BV5" s="689"/>
      <c r="BW5" s="689"/>
      <c r="BX5" s="689"/>
      <c r="BY5" s="689"/>
      <c r="BZ5" s="689"/>
      <c r="CA5" s="689"/>
      <c r="CB5" s="693"/>
      <c r="CD5" s="667" t="s">
        <v>224</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222</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x14ac:dyDescent="0.15">
      <c r="B6" s="682" t="s">
        <v>233</v>
      </c>
      <c r="C6" s="683"/>
      <c r="D6" s="683"/>
      <c r="E6" s="683"/>
      <c r="F6" s="683"/>
      <c r="G6" s="683"/>
      <c r="H6" s="683"/>
      <c r="I6" s="683"/>
      <c r="J6" s="683"/>
      <c r="K6" s="683"/>
      <c r="L6" s="683"/>
      <c r="M6" s="683"/>
      <c r="N6" s="683"/>
      <c r="O6" s="683"/>
      <c r="P6" s="683"/>
      <c r="Q6" s="684"/>
      <c r="R6" s="685">
        <v>41208</v>
      </c>
      <c r="S6" s="686"/>
      <c r="T6" s="686"/>
      <c r="U6" s="686"/>
      <c r="V6" s="686"/>
      <c r="W6" s="686"/>
      <c r="X6" s="686"/>
      <c r="Y6" s="687"/>
      <c r="Z6" s="688">
        <v>0.4</v>
      </c>
      <c r="AA6" s="688"/>
      <c r="AB6" s="688"/>
      <c r="AC6" s="688"/>
      <c r="AD6" s="689">
        <v>41208</v>
      </c>
      <c r="AE6" s="689"/>
      <c r="AF6" s="689"/>
      <c r="AG6" s="689"/>
      <c r="AH6" s="689"/>
      <c r="AI6" s="689"/>
      <c r="AJ6" s="689"/>
      <c r="AK6" s="689"/>
      <c r="AL6" s="690">
        <v>1.1000000000000001</v>
      </c>
      <c r="AM6" s="691"/>
      <c r="AN6" s="691"/>
      <c r="AO6" s="692"/>
      <c r="AP6" s="682" t="s">
        <v>234</v>
      </c>
      <c r="AQ6" s="683"/>
      <c r="AR6" s="683"/>
      <c r="AS6" s="683"/>
      <c r="AT6" s="683"/>
      <c r="AU6" s="683"/>
      <c r="AV6" s="683"/>
      <c r="AW6" s="683"/>
      <c r="AX6" s="683"/>
      <c r="AY6" s="683"/>
      <c r="AZ6" s="683"/>
      <c r="BA6" s="683"/>
      <c r="BB6" s="683"/>
      <c r="BC6" s="683"/>
      <c r="BD6" s="683"/>
      <c r="BE6" s="683"/>
      <c r="BF6" s="684"/>
      <c r="BG6" s="685">
        <v>3384119</v>
      </c>
      <c r="BH6" s="686"/>
      <c r="BI6" s="686"/>
      <c r="BJ6" s="686"/>
      <c r="BK6" s="686"/>
      <c r="BL6" s="686"/>
      <c r="BM6" s="686"/>
      <c r="BN6" s="687"/>
      <c r="BO6" s="688">
        <v>88.4</v>
      </c>
      <c r="BP6" s="688"/>
      <c r="BQ6" s="688"/>
      <c r="BR6" s="688"/>
      <c r="BS6" s="689" t="s">
        <v>118</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90233</v>
      </c>
      <c r="CS6" s="686"/>
      <c r="CT6" s="686"/>
      <c r="CU6" s="686"/>
      <c r="CV6" s="686"/>
      <c r="CW6" s="686"/>
      <c r="CX6" s="686"/>
      <c r="CY6" s="687"/>
      <c r="CZ6" s="679">
        <v>1</v>
      </c>
      <c r="DA6" s="680"/>
      <c r="DB6" s="680"/>
      <c r="DC6" s="699"/>
      <c r="DD6" s="694">
        <v>3176</v>
      </c>
      <c r="DE6" s="686"/>
      <c r="DF6" s="686"/>
      <c r="DG6" s="686"/>
      <c r="DH6" s="686"/>
      <c r="DI6" s="686"/>
      <c r="DJ6" s="686"/>
      <c r="DK6" s="686"/>
      <c r="DL6" s="686"/>
      <c r="DM6" s="686"/>
      <c r="DN6" s="686"/>
      <c r="DO6" s="686"/>
      <c r="DP6" s="687"/>
      <c r="DQ6" s="694">
        <v>90233</v>
      </c>
      <c r="DR6" s="686"/>
      <c r="DS6" s="686"/>
      <c r="DT6" s="686"/>
      <c r="DU6" s="686"/>
      <c r="DV6" s="686"/>
      <c r="DW6" s="686"/>
      <c r="DX6" s="686"/>
      <c r="DY6" s="686"/>
      <c r="DZ6" s="686"/>
      <c r="EA6" s="686"/>
      <c r="EB6" s="686"/>
      <c r="EC6" s="695"/>
    </row>
    <row r="7" spans="2:143" ht="11.25" customHeight="1" x14ac:dyDescent="0.15">
      <c r="B7" s="682" t="s">
        <v>236</v>
      </c>
      <c r="C7" s="683"/>
      <c r="D7" s="683"/>
      <c r="E7" s="683"/>
      <c r="F7" s="683"/>
      <c r="G7" s="683"/>
      <c r="H7" s="683"/>
      <c r="I7" s="683"/>
      <c r="J7" s="683"/>
      <c r="K7" s="683"/>
      <c r="L7" s="683"/>
      <c r="M7" s="683"/>
      <c r="N7" s="683"/>
      <c r="O7" s="683"/>
      <c r="P7" s="683"/>
      <c r="Q7" s="684"/>
      <c r="R7" s="685">
        <v>531</v>
      </c>
      <c r="S7" s="686"/>
      <c r="T7" s="686"/>
      <c r="U7" s="686"/>
      <c r="V7" s="686"/>
      <c r="W7" s="686"/>
      <c r="X7" s="686"/>
      <c r="Y7" s="687"/>
      <c r="Z7" s="688">
        <v>0</v>
      </c>
      <c r="AA7" s="688"/>
      <c r="AB7" s="688"/>
      <c r="AC7" s="688"/>
      <c r="AD7" s="689">
        <v>531</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311216</v>
      </c>
      <c r="BH7" s="686"/>
      <c r="BI7" s="686"/>
      <c r="BJ7" s="686"/>
      <c r="BK7" s="686"/>
      <c r="BL7" s="686"/>
      <c r="BM7" s="686"/>
      <c r="BN7" s="687"/>
      <c r="BO7" s="688">
        <v>8.1</v>
      </c>
      <c r="BP7" s="688"/>
      <c r="BQ7" s="688"/>
      <c r="BR7" s="688"/>
      <c r="BS7" s="689" t="s">
        <v>118</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4616572</v>
      </c>
      <c r="CS7" s="686"/>
      <c r="CT7" s="686"/>
      <c r="CU7" s="686"/>
      <c r="CV7" s="686"/>
      <c r="CW7" s="686"/>
      <c r="CX7" s="686"/>
      <c r="CY7" s="687"/>
      <c r="CZ7" s="688">
        <v>49.4</v>
      </c>
      <c r="DA7" s="688"/>
      <c r="DB7" s="688"/>
      <c r="DC7" s="688"/>
      <c r="DD7" s="694">
        <v>48825</v>
      </c>
      <c r="DE7" s="686"/>
      <c r="DF7" s="686"/>
      <c r="DG7" s="686"/>
      <c r="DH7" s="686"/>
      <c r="DI7" s="686"/>
      <c r="DJ7" s="686"/>
      <c r="DK7" s="686"/>
      <c r="DL7" s="686"/>
      <c r="DM7" s="686"/>
      <c r="DN7" s="686"/>
      <c r="DO7" s="686"/>
      <c r="DP7" s="687"/>
      <c r="DQ7" s="694">
        <v>2180383</v>
      </c>
      <c r="DR7" s="686"/>
      <c r="DS7" s="686"/>
      <c r="DT7" s="686"/>
      <c r="DU7" s="686"/>
      <c r="DV7" s="686"/>
      <c r="DW7" s="686"/>
      <c r="DX7" s="686"/>
      <c r="DY7" s="686"/>
      <c r="DZ7" s="686"/>
      <c r="EA7" s="686"/>
      <c r="EB7" s="686"/>
      <c r="EC7" s="695"/>
    </row>
    <row r="8" spans="2:143" ht="11.25" customHeight="1" x14ac:dyDescent="0.15">
      <c r="B8" s="682" t="s">
        <v>239</v>
      </c>
      <c r="C8" s="683"/>
      <c r="D8" s="683"/>
      <c r="E8" s="683"/>
      <c r="F8" s="683"/>
      <c r="G8" s="683"/>
      <c r="H8" s="683"/>
      <c r="I8" s="683"/>
      <c r="J8" s="683"/>
      <c r="K8" s="683"/>
      <c r="L8" s="683"/>
      <c r="M8" s="683"/>
      <c r="N8" s="683"/>
      <c r="O8" s="683"/>
      <c r="P8" s="683"/>
      <c r="Q8" s="684"/>
      <c r="R8" s="685">
        <v>1365</v>
      </c>
      <c r="S8" s="686"/>
      <c r="T8" s="686"/>
      <c r="U8" s="686"/>
      <c r="V8" s="686"/>
      <c r="W8" s="686"/>
      <c r="X8" s="686"/>
      <c r="Y8" s="687"/>
      <c r="Z8" s="688">
        <v>0</v>
      </c>
      <c r="AA8" s="688"/>
      <c r="AB8" s="688"/>
      <c r="AC8" s="688"/>
      <c r="AD8" s="689">
        <v>1365</v>
      </c>
      <c r="AE8" s="689"/>
      <c r="AF8" s="689"/>
      <c r="AG8" s="689"/>
      <c r="AH8" s="689"/>
      <c r="AI8" s="689"/>
      <c r="AJ8" s="689"/>
      <c r="AK8" s="689"/>
      <c r="AL8" s="690">
        <v>0</v>
      </c>
      <c r="AM8" s="691"/>
      <c r="AN8" s="691"/>
      <c r="AO8" s="692"/>
      <c r="AP8" s="682" t="s">
        <v>240</v>
      </c>
      <c r="AQ8" s="683"/>
      <c r="AR8" s="683"/>
      <c r="AS8" s="683"/>
      <c r="AT8" s="683"/>
      <c r="AU8" s="683"/>
      <c r="AV8" s="683"/>
      <c r="AW8" s="683"/>
      <c r="AX8" s="683"/>
      <c r="AY8" s="683"/>
      <c r="AZ8" s="683"/>
      <c r="BA8" s="683"/>
      <c r="BB8" s="683"/>
      <c r="BC8" s="683"/>
      <c r="BD8" s="683"/>
      <c r="BE8" s="683"/>
      <c r="BF8" s="684"/>
      <c r="BG8" s="685">
        <v>9431</v>
      </c>
      <c r="BH8" s="686"/>
      <c r="BI8" s="686"/>
      <c r="BJ8" s="686"/>
      <c r="BK8" s="686"/>
      <c r="BL8" s="686"/>
      <c r="BM8" s="686"/>
      <c r="BN8" s="687"/>
      <c r="BO8" s="688">
        <v>0.2</v>
      </c>
      <c r="BP8" s="688"/>
      <c r="BQ8" s="688"/>
      <c r="BR8" s="688"/>
      <c r="BS8" s="694" t="s">
        <v>118</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1389763</v>
      </c>
      <c r="CS8" s="686"/>
      <c r="CT8" s="686"/>
      <c r="CU8" s="686"/>
      <c r="CV8" s="686"/>
      <c r="CW8" s="686"/>
      <c r="CX8" s="686"/>
      <c r="CY8" s="687"/>
      <c r="CZ8" s="688">
        <v>14.9</v>
      </c>
      <c r="DA8" s="688"/>
      <c r="DB8" s="688"/>
      <c r="DC8" s="688"/>
      <c r="DD8" s="694">
        <v>164472</v>
      </c>
      <c r="DE8" s="686"/>
      <c r="DF8" s="686"/>
      <c r="DG8" s="686"/>
      <c r="DH8" s="686"/>
      <c r="DI8" s="686"/>
      <c r="DJ8" s="686"/>
      <c r="DK8" s="686"/>
      <c r="DL8" s="686"/>
      <c r="DM8" s="686"/>
      <c r="DN8" s="686"/>
      <c r="DO8" s="686"/>
      <c r="DP8" s="687"/>
      <c r="DQ8" s="694">
        <v>878308</v>
      </c>
      <c r="DR8" s="686"/>
      <c r="DS8" s="686"/>
      <c r="DT8" s="686"/>
      <c r="DU8" s="686"/>
      <c r="DV8" s="686"/>
      <c r="DW8" s="686"/>
      <c r="DX8" s="686"/>
      <c r="DY8" s="686"/>
      <c r="DZ8" s="686"/>
      <c r="EA8" s="686"/>
      <c r="EB8" s="686"/>
      <c r="EC8" s="695"/>
    </row>
    <row r="9" spans="2:143" ht="11.25" customHeight="1" x14ac:dyDescent="0.15">
      <c r="B9" s="682" t="s">
        <v>242</v>
      </c>
      <c r="C9" s="683"/>
      <c r="D9" s="683"/>
      <c r="E9" s="683"/>
      <c r="F9" s="683"/>
      <c r="G9" s="683"/>
      <c r="H9" s="683"/>
      <c r="I9" s="683"/>
      <c r="J9" s="683"/>
      <c r="K9" s="683"/>
      <c r="L9" s="683"/>
      <c r="M9" s="683"/>
      <c r="N9" s="683"/>
      <c r="O9" s="683"/>
      <c r="P9" s="683"/>
      <c r="Q9" s="684"/>
      <c r="R9" s="685">
        <v>1545</v>
      </c>
      <c r="S9" s="686"/>
      <c r="T9" s="686"/>
      <c r="U9" s="686"/>
      <c r="V9" s="686"/>
      <c r="W9" s="686"/>
      <c r="X9" s="686"/>
      <c r="Y9" s="687"/>
      <c r="Z9" s="688">
        <v>0</v>
      </c>
      <c r="AA9" s="688"/>
      <c r="AB9" s="688"/>
      <c r="AC9" s="688"/>
      <c r="AD9" s="689">
        <v>1545</v>
      </c>
      <c r="AE9" s="689"/>
      <c r="AF9" s="689"/>
      <c r="AG9" s="689"/>
      <c r="AH9" s="689"/>
      <c r="AI9" s="689"/>
      <c r="AJ9" s="689"/>
      <c r="AK9" s="689"/>
      <c r="AL9" s="690">
        <v>0</v>
      </c>
      <c r="AM9" s="691"/>
      <c r="AN9" s="691"/>
      <c r="AO9" s="692"/>
      <c r="AP9" s="682" t="s">
        <v>243</v>
      </c>
      <c r="AQ9" s="683"/>
      <c r="AR9" s="683"/>
      <c r="AS9" s="683"/>
      <c r="AT9" s="683"/>
      <c r="AU9" s="683"/>
      <c r="AV9" s="683"/>
      <c r="AW9" s="683"/>
      <c r="AX9" s="683"/>
      <c r="AY9" s="683"/>
      <c r="AZ9" s="683"/>
      <c r="BA9" s="683"/>
      <c r="BB9" s="683"/>
      <c r="BC9" s="683"/>
      <c r="BD9" s="683"/>
      <c r="BE9" s="683"/>
      <c r="BF9" s="684"/>
      <c r="BG9" s="685">
        <v>200946</v>
      </c>
      <c r="BH9" s="686"/>
      <c r="BI9" s="686"/>
      <c r="BJ9" s="686"/>
      <c r="BK9" s="686"/>
      <c r="BL9" s="686"/>
      <c r="BM9" s="686"/>
      <c r="BN9" s="687"/>
      <c r="BO9" s="688">
        <v>5.2</v>
      </c>
      <c r="BP9" s="688"/>
      <c r="BQ9" s="688"/>
      <c r="BR9" s="688"/>
      <c r="BS9" s="694" t="s">
        <v>118</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594307</v>
      </c>
      <c r="CS9" s="686"/>
      <c r="CT9" s="686"/>
      <c r="CU9" s="686"/>
      <c r="CV9" s="686"/>
      <c r="CW9" s="686"/>
      <c r="CX9" s="686"/>
      <c r="CY9" s="687"/>
      <c r="CZ9" s="688">
        <v>6.4</v>
      </c>
      <c r="DA9" s="688"/>
      <c r="DB9" s="688"/>
      <c r="DC9" s="688"/>
      <c r="DD9" s="694" t="s">
        <v>118</v>
      </c>
      <c r="DE9" s="686"/>
      <c r="DF9" s="686"/>
      <c r="DG9" s="686"/>
      <c r="DH9" s="686"/>
      <c r="DI9" s="686"/>
      <c r="DJ9" s="686"/>
      <c r="DK9" s="686"/>
      <c r="DL9" s="686"/>
      <c r="DM9" s="686"/>
      <c r="DN9" s="686"/>
      <c r="DO9" s="686"/>
      <c r="DP9" s="687"/>
      <c r="DQ9" s="694">
        <v>526704</v>
      </c>
      <c r="DR9" s="686"/>
      <c r="DS9" s="686"/>
      <c r="DT9" s="686"/>
      <c r="DU9" s="686"/>
      <c r="DV9" s="686"/>
      <c r="DW9" s="686"/>
      <c r="DX9" s="686"/>
      <c r="DY9" s="686"/>
      <c r="DZ9" s="686"/>
      <c r="EA9" s="686"/>
      <c r="EB9" s="686"/>
      <c r="EC9" s="695"/>
    </row>
    <row r="10" spans="2:143" ht="11.25" customHeight="1" x14ac:dyDescent="0.15">
      <c r="B10" s="682" t="s">
        <v>245</v>
      </c>
      <c r="C10" s="683"/>
      <c r="D10" s="683"/>
      <c r="E10" s="683"/>
      <c r="F10" s="683"/>
      <c r="G10" s="683"/>
      <c r="H10" s="683"/>
      <c r="I10" s="683"/>
      <c r="J10" s="683"/>
      <c r="K10" s="683"/>
      <c r="L10" s="683"/>
      <c r="M10" s="683"/>
      <c r="N10" s="683"/>
      <c r="O10" s="683"/>
      <c r="P10" s="683"/>
      <c r="Q10" s="684"/>
      <c r="R10" s="685" t="s">
        <v>118</v>
      </c>
      <c r="S10" s="686"/>
      <c r="T10" s="686"/>
      <c r="U10" s="686"/>
      <c r="V10" s="686"/>
      <c r="W10" s="686"/>
      <c r="X10" s="686"/>
      <c r="Y10" s="687"/>
      <c r="Z10" s="688" t="s">
        <v>118</v>
      </c>
      <c r="AA10" s="688"/>
      <c r="AB10" s="688"/>
      <c r="AC10" s="688"/>
      <c r="AD10" s="689" t="s">
        <v>118</v>
      </c>
      <c r="AE10" s="689"/>
      <c r="AF10" s="689"/>
      <c r="AG10" s="689"/>
      <c r="AH10" s="689"/>
      <c r="AI10" s="689"/>
      <c r="AJ10" s="689"/>
      <c r="AK10" s="689"/>
      <c r="AL10" s="690" t="s">
        <v>118</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26367</v>
      </c>
      <c r="BH10" s="686"/>
      <c r="BI10" s="686"/>
      <c r="BJ10" s="686"/>
      <c r="BK10" s="686"/>
      <c r="BL10" s="686"/>
      <c r="BM10" s="686"/>
      <c r="BN10" s="687"/>
      <c r="BO10" s="688">
        <v>0.7</v>
      </c>
      <c r="BP10" s="688"/>
      <c r="BQ10" s="688"/>
      <c r="BR10" s="688"/>
      <c r="BS10" s="694" t="s">
        <v>118</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30</v>
      </c>
      <c r="CS10" s="686"/>
      <c r="CT10" s="686"/>
      <c r="CU10" s="686"/>
      <c r="CV10" s="686"/>
      <c r="CW10" s="686"/>
      <c r="CX10" s="686"/>
      <c r="CY10" s="687"/>
      <c r="CZ10" s="688">
        <v>0</v>
      </c>
      <c r="DA10" s="688"/>
      <c r="DB10" s="688"/>
      <c r="DC10" s="688"/>
      <c r="DD10" s="694" t="s">
        <v>118</v>
      </c>
      <c r="DE10" s="686"/>
      <c r="DF10" s="686"/>
      <c r="DG10" s="686"/>
      <c r="DH10" s="686"/>
      <c r="DI10" s="686"/>
      <c r="DJ10" s="686"/>
      <c r="DK10" s="686"/>
      <c r="DL10" s="686"/>
      <c r="DM10" s="686"/>
      <c r="DN10" s="686"/>
      <c r="DO10" s="686"/>
      <c r="DP10" s="687"/>
      <c r="DQ10" s="694">
        <v>30</v>
      </c>
      <c r="DR10" s="686"/>
      <c r="DS10" s="686"/>
      <c r="DT10" s="686"/>
      <c r="DU10" s="686"/>
      <c r="DV10" s="686"/>
      <c r="DW10" s="686"/>
      <c r="DX10" s="686"/>
      <c r="DY10" s="686"/>
      <c r="DZ10" s="686"/>
      <c r="EA10" s="686"/>
      <c r="EB10" s="686"/>
      <c r="EC10" s="695"/>
    </row>
    <row r="11" spans="2:143" ht="11.25" customHeight="1" x14ac:dyDescent="0.15">
      <c r="B11" s="682" t="s">
        <v>248</v>
      </c>
      <c r="C11" s="683"/>
      <c r="D11" s="683"/>
      <c r="E11" s="683"/>
      <c r="F11" s="683"/>
      <c r="G11" s="683"/>
      <c r="H11" s="683"/>
      <c r="I11" s="683"/>
      <c r="J11" s="683"/>
      <c r="K11" s="683"/>
      <c r="L11" s="683"/>
      <c r="M11" s="683"/>
      <c r="N11" s="683"/>
      <c r="O11" s="683"/>
      <c r="P11" s="683"/>
      <c r="Q11" s="684"/>
      <c r="R11" s="685">
        <v>135111</v>
      </c>
      <c r="S11" s="686"/>
      <c r="T11" s="686"/>
      <c r="U11" s="686"/>
      <c r="V11" s="686"/>
      <c r="W11" s="686"/>
      <c r="X11" s="686"/>
      <c r="Y11" s="687"/>
      <c r="Z11" s="690">
        <v>1.4</v>
      </c>
      <c r="AA11" s="691"/>
      <c r="AB11" s="691"/>
      <c r="AC11" s="703"/>
      <c r="AD11" s="694">
        <v>135111</v>
      </c>
      <c r="AE11" s="686"/>
      <c r="AF11" s="686"/>
      <c r="AG11" s="686"/>
      <c r="AH11" s="686"/>
      <c r="AI11" s="686"/>
      <c r="AJ11" s="686"/>
      <c r="AK11" s="687"/>
      <c r="AL11" s="690">
        <v>3.8</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74472</v>
      </c>
      <c r="BH11" s="686"/>
      <c r="BI11" s="686"/>
      <c r="BJ11" s="686"/>
      <c r="BK11" s="686"/>
      <c r="BL11" s="686"/>
      <c r="BM11" s="686"/>
      <c r="BN11" s="687"/>
      <c r="BO11" s="688">
        <v>1.9</v>
      </c>
      <c r="BP11" s="688"/>
      <c r="BQ11" s="688"/>
      <c r="BR11" s="688"/>
      <c r="BS11" s="694" t="s">
        <v>118</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750669</v>
      </c>
      <c r="CS11" s="686"/>
      <c r="CT11" s="686"/>
      <c r="CU11" s="686"/>
      <c r="CV11" s="686"/>
      <c r="CW11" s="686"/>
      <c r="CX11" s="686"/>
      <c r="CY11" s="687"/>
      <c r="CZ11" s="688">
        <v>8</v>
      </c>
      <c r="DA11" s="688"/>
      <c r="DB11" s="688"/>
      <c r="DC11" s="688"/>
      <c r="DD11" s="694">
        <v>99332</v>
      </c>
      <c r="DE11" s="686"/>
      <c r="DF11" s="686"/>
      <c r="DG11" s="686"/>
      <c r="DH11" s="686"/>
      <c r="DI11" s="686"/>
      <c r="DJ11" s="686"/>
      <c r="DK11" s="686"/>
      <c r="DL11" s="686"/>
      <c r="DM11" s="686"/>
      <c r="DN11" s="686"/>
      <c r="DO11" s="686"/>
      <c r="DP11" s="687"/>
      <c r="DQ11" s="694">
        <v>576819</v>
      </c>
      <c r="DR11" s="686"/>
      <c r="DS11" s="686"/>
      <c r="DT11" s="686"/>
      <c r="DU11" s="686"/>
      <c r="DV11" s="686"/>
      <c r="DW11" s="686"/>
      <c r="DX11" s="686"/>
      <c r="DY11" s="686"/>
      <c r="DZ11" s="686"/>
      <c r="EA11" s="686"/>
      <c r="EB11" s="686"/>
      <c r="EC11" s="695"/>
    </row>
    <row r="12" spans="2:143" ht="11.25" customHeight="1" x14ac:dyDescent="0.15">
      <c r="B12" s="682" t="s">
        <v>251</v>
      </c>
      <c r="C12" s="683"/>
      <c r="D12" s="683"/>
      <c r="E12" s="683"/>
      <c r="F12" s="683"/>
      <c r="G12" s="683"/>
      <c r="H12" s="683"/>
      <c r="I12" s="683"/>
      <c r="J12" s="683"/>
      <c r="K12" s="683"/>
      <c r="L12" s="683"/>
      <c r="M12" s="683"/>
      <c r="N12" s="683"/>
      <c r="O12" s="683"/>
      <c r="P12" s="683"/>
      <c r="Q12" s="684"/>
      <c r="R12" s="685" t="s">
        <v>118</v>
      </c>
      <c r="S12" s="686"/>
      <c r="T12" s="686"/>
      <c r="U12" s="686"/>
      <c r="V12" s="686"/>
      <c r="W12" s="686"/>
      <c r="X12" s="686"/>
      <c r="Y12" s="687"/>
      <c r="Z12" s="688" t="s">
        <v>118</v>
      </c>
      <c r="AA12" s="688"/>
      <c r="AB12" s="688"/>
      <c r="AC12" s="688"/>
      <c r="AD12" s="689" t="s">
        <v>118</v>
      </c>
      <c r="AE12" s="689"/>
      <c r="AF12" s="689"/>
      <c r="AG12" s="689"/>
      <c r="AH12" s="689"/>
      <c r="AI12" s="689"/>
      <c r="AJ12" s="689"/>
      <c r="AK12" s="689"/>
      <c r="AL12" s="690" t="s">
        <v>118</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3007669</v>
      </c>
      <c r="BH12" s="686"/>
      <c r="BI12" s="686"/>
      <c r="BJ12" s="686"/>
      <c r="BK12" s="686"/>
      <c r="BL12" s="686"/>
      <c r="BM12" s="686"/>
      <c r="BN12" s="687"/>
      <c r="BO12" s="688">
        <v>78.599999999999994</v>
      </c>
      <c r="BP12" s="688"/>
      <c r="BQ12" s="688"/>
      <c r="BR12" s="688"/>
      <c r="BS12" s="694" t="s">
        <v>118</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573788</v>
      </c>
      <c r="CS12" s="686"/>
      <c r="CT12" s="686"/>
      <c r="CU12" s="686"/>
      <c r="CV12" s="686"/>
      <c r="CW12" s="686"/>
      <c r="CX12" s="686"/>
      <c r="CY12" s="687"/>
      <c r="CZ12" s="688">
        <v>6.1</v>
      </c>
      <c r="DA12" s="688"/>
      <c r="DB12" s="688"/>
      <c r="DC12" s="688"/>
      <c r="DD12" s="694">
        <v>195</v>
      </c>
      <c r="DE12" s="686"/>
      <c r="DF12" s="686"/>
      <c r="DG12" s="686"/>
      <c r="DH12" s="686"/>
      <c r="DI12" s="686"/>
      <c r="DJ12" s="686"/>
      <c r="DK12" s="686"/>
      <c r="DL12" s="686"/>
      <c r="DM12" s="686"/>
      <c r="DN12" s="686"/>
      <c r="DO12" s="686"/>
      <c r="DP12" s="687"/>
      <c r="DQ12" s="694">
        <v>507714</v>
      </c>
      <c r="DR12" s="686"/>
      <c r="DS12" s="686"/>
      <c r="DT12" s="686"/>
      <c r="DU12" s="686"/>
      <c r="DV12" s="686"/>
      <c r="DW12" s="686"/>
      <c r="DX12" s="686"/>
      <c r="DY12" s="686"/>
      <c r="DZ12" s="686"/>
      <c r="EA12" s="686"/>
      <c r="EB12" s="686"/>
      <c r="EC12" s="695"/>
    </row>
    <row r="13" spans="2:143" ht="11.25" customHeight="1" x14ac:dyDescent="0.15">
      <c r="B13" s="682" t="s">
        <v>254</v>
      </c>
      <c r="C13" s="683"/>
      <c r="D13" s="683"/>
      <c r="E13" s="683"/>
      <c r="F13" s="683"/>
      <c r="G13" s="683"/>
      <c r="H13" s="683"/>
      <c r="I13" s="683"/>
      <c r="J13" s="683"/>
      <c r="K13" s="683"/>
      <c r="L13" s="683"/>
      <c r="M13" s="683"/>
      <c r="N13" s="683"/>
      <c r="O13" s="683"/>
      <c r="P13" s="683"/>
      <c r="Q13" s="684"/>
      <c r="R13" s="685" t="s">
        <v>118</v>
      </c>
      <c r="S13" s="686"/>
      <c r="T13" s="686"/>
      <c r="U13" s="686"/>
      <c r="V13" s="686"/>
      <c r="W13" s="686"/>
      <c r="X13" s="686"/>
      <c r="Y13" s="687"/>
      <c r="Z13" s="688" t="s">
        <v>118</v>
      </c>
      <c r="AA13" s="688"/>
      <c r="AB13" s="688"/>
      <c r="AC13" s="688"/>
      <c r="AD13" s="689" t="s">
        <v>118</v>
      </c>
      <c r="AE13" s="689"/>
      <c r="AF13" s="689"/>
      <c r="AG13" s="689"/>
      <c r="AH13" s="689"/>
      <c r="AI13" s="689"/>
      <c r="AJ13" s="689"/>
      <c r="AK13" s="689"/>
      <c r="AL13" s="690" t="s">
        <v>118</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3007669</v>
      </c>
      <c r="BH13" s="686"/>
      <c r="BI13" s="686"/>
      <c r="BJ13" s="686"/>
      <c r="BK13" s="686"/>
      <c r="BL13" s="686"/>
      <c r="BM13" s="686"/>
      <c r="BN13" s="687"/>
      <c r="BO13" s="688">
        <v>78.599999999999994</v>
      </c>
      <c r="BP13" s="688"/>
      <c r="BQ13" s="688"/>
      <c r="BR13" s="688"/>
      <c r="BS13" s="694" t="s">
        <v>118</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418739</v>
      </c>
      <c r="CS13" s="686"/>
      <c r="CT13" s="686"/>
      <c r="CU13" s="686"/>
      <c r="CV13" s="686"/>
      <c r="CW13" s="686"/>
      <c r="CX13" s="686"/>
      <c r="CY13" s="687"/>
      <c r="CZ13" s="688">
        <v>4.5</v>
      </c>
      <c r="DA13" s="688"/>
      <c r="DB13" s="688"/>
      <c r="DC13" s="688"/>
      <c r="DD13" s="694">
        <v>91563</v>
      </c>
      <c r="DE13" s="686"/>
      <c r="DF13" s="686"/>
      <c r="DG13" s="686"/>
      <c r="DH13" s="686"/>
      <c r="DI13" s="686"/>
      <c r="DJ13" s="686"/>
      <c r="DK13" s="686"/>
      <c r="DL13" s="686"/>
      <c r="DM13" s="686"/>
      <c r="DN13" s="686"/>
      <c r="DO13" s="686"/>
      <c r="DP13" s="687"/>
      <c r="DQ13" s="694">
        <v>359544</v>
      </c>
      <c r="DR13" s="686"/>
      <c r="DS13" s="686"/>
      <c r="DT13" s="686"/>
      <c r="DU13" s="686"/>
      <c r="DV13" s="686"/>
      <c r="DW13" s="686"/>
      <c r="DX13" s="686"/>
      <c r="DY13" s="686"/>
      <c r="DZ13" s="686"/>
      <c r="EA13" s="686"/>
      <c r="EB13" s="686"/>
      <c r="EC13" s="695"/>
    </row>
    <row r="14" spans="2:143" ht="11.25" customHeight="1" x14ac:dyDescent="0.15">
      <c r="B14" s="682" t="s">
        <v>257</v>
      </c>
      <c r="C14" s="683"/>
      <c r="D14" s="683"/>
      <c r="E14" s="683"/>
      <c r="F14" s="683"/>
      <c r="G14" s="683"/>
      <c r="H14" s="683"/>
      <c r="I14" s="683"/>
      <c r="J14" s="683"/>
      <c r="K14" s="683"/>
      <c r="L14" s="683"/>
      <c r="M14" s="683"/>
      <c r="N14" s="683"/>
      <c r="O14" s="683"/>
      <c r="P14" s="683"/>
      <c r="Q14" s="684"/>
      <c r="R14" s="685" t="s">
        <v>118</v>
      </c>
      <c r="S14" s="686"/>
      <c r="T14" s="686"/>
      <c r="U14" s="686"/>
      <c r="V14" s="686"/>
      <c r="W14" s="686"/>
      <c r="X14" s="686"/>
      <c r="Y14" s="687"/>
      <c r="Z14" s="688" t="s">
        <v>118</v>
      </c>
      <c r="AA14" s="688"/>
      <c r="AB14" s="688"/>
      <c r="AC14" s="688"/>
      <c r="AD14" s="689" t="s">
        <v>118</v>
      </c>
      <c r="AE14" s="689"/>
      <c r="AF14" s="689"/>
      <c r="AG14" s="689"/>
      <c r="AH14" s="689"/>
      <c r="AI14" s="689"/>
      <c r="AJ14" s="689"/>
      <c r="AK14" s="689"/>
      <c r="AL14" s="690" t="s">
        <v>118</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26903</v>
      </c>
      <c r="BH14" s="686"/>
      <c r="BI14" s="686"/>
      <c r="BJ14" s="686"/>
      <c r="BK14" s="686"/>
      <c r="BL14" s="686"/>
      <c r="BM14" s="686"/>
      <c r="BN14" s="687"/>
      <c r="BO14" s="688">
        <v>0.7</v>
      </c>
      <c r="BP14" s="688"/>
      <c r="BQ14" s="688"/>
      <c r="BR14" s="688"/>
      <c r="BS14" s="694" t="s">
        <v>118</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227485</v>
      </c>
      <c r="CS14" s="686"/>
      <c r="CT14" s="686"/>
      <c r="CU14" s="686"/>
      <c r="CV14" s="686"/>
      <c r="CW14" s="686"/>
      <c r="CX14" s="686"/>
      <c r="CY14" s="687"/>
      <c r="CZ14" s="688">
        <v>2.4</v>
      </c>
      <c r="DA14" s="688"/>
      <c r="DB14" s="688"/>
      <c r="DC14" s="688"/>
      <c r="DD14" s="694">
        <v>8786</v>
      </c>
      <c r="DE14" s="686"/>
      <c r="DF14" s="686"/>
      <c r="DG14" s="686"/>
      <c r="DH14" s="686"/>
      <c r="DI14" s="686"/>
      <c r="DJ14" s="686"/>
      <c r="DK14" s="686"/>
      <c r="DL14" s="686"/>
      <c r="DM14" s="686"/>
      <c r="DN14" s="686"/>
      <c r="DO14" s="686"/>
      <c r="DP14" s="687"/>
      <c r="DQ14" s="694">
        <v>125669</v>
      </c>
      <c r="DR14" s="686"/>
      <c r="DS14" s="686"/>
      <c r="DT14" s="686"/>
      <c r="DU14" s="686"/>
      <c r="DV14" s="686"/>
      <c r="DW14" s="686"/>
      <c r="DX14" s="686"/>
      <c r="DY14" s="686"/>
      <c r="DZ14" s="686"/>
      <c r="EA14" s="686"/>
      <c r="EB14" s="686"/>
      <c r="EC14" s="695"/>
    </row>
    <row r="15" spans="2:143" ht="11.25" customHeight="1" x14ac:dyDescent="0.15">
      <c r="B15" s="682" t="s">
        <v>260</v>
      </c>
      <c r="C15" s="683"/>
      <c r="D15" s="683"/>
      <c r="E15" s="683"/>
      <c r="F15" s="683"/>
      <c r="G15" s="683"/>
      <c r="H15" s="683"/>
      <c r="I15" s="683"/>
      <c r="J15" s="683"/>
      <c r="K15" s="683"/>
      <c r="L15" s="683"/>
      <c r="M15" s="683"/>
      <c r="N15" s="683"/>
      <c r="O15" s="683"/>
      <c r="P15" s="683"/>
      <c r="Q15" s="684"/>
      <c r="R15" s="685" t="s">
        <v>118</v>
      </c>
      <c r="S15" s="686"/>
      <c r="T15" s="686"/>
      <c r="U15" s="686"/>
      <c r="V15" s="686"/>
      <c r="W15" s="686"/>
      <c r="X15" s="686"/>
      <c r="Y15" s="687"/>
      <c r="Z15" s="688" t="s">
        <v>118</v>
      </c>
      <c r="AA15" s="688"/>
      <c r="AB15" s="688"/>
      <c r="AC15" s="688"/>
      <c r="AD15" s="689" t="s">
        <v>118</v>
      </c>
      <c r="AE15" s="689"/>
      <c r="AF15" s="689"/>
      <c r="AG15" s="689"/>
      <c r="AH15" s="689"/>
      <c r="AI15" s="689"/>
      <c r="AJ15" s="689"/>
      <c r="AK15" s="689"/>
      <c r="AL15" s="690" t="s">
        <v>118</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38331</v>
      </c>
      <c r="BH15" s="686"/>
      <c r="BI15" s="686"/>
      <c r="BJ15" s="686"/>
      <c r="BK15" s="686"/>
      <c r="BL15" s="686"/>
      <c r="BM15" s="686"/>
      <c r="BN15" s="687"/>
      <c r="BO15" s="688">
        <v>1</v>
      </c>
      <c r="BP15" s="688"/>
      <c r="BQ15" s="688"/>
      <c r="BR15" s="688"/>
      <c r="BS15" s="694" t="s">
        <v>118</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671349</v>
      </c>
      <c r="CS15" s="686"/>
      <c r="CT15" s="686"/>
      <c r="CU15" s="686"/>
      <c r="CV15" s="686"/>
      <c r="CW15" s="686"/>
      <c r="CX15" s="686"/>
      <c r="CY15" s="687"/>
      <c r="CZ15" s="688">
        <v>7.2</v>
      </c>
      <c r="DA15" s="688"/>
      <c r="DB15" s="688"/>
      <c r="DC15" s="688"/>
      <c r="DD15" s="694">
        <v>128594</v>
      </c>
      <c r="DE15" s="686"/>
      <c r="DF15" s="686"/>
      <c r="DG15" s="686"/>
      <c r="DH15" s="686"/>
      <c r="DI15" s="686"/>
      <c r="DJ15" s="686"/>
      <c r="DK15" s="686"/>
      <c r="DL15" s="686"/>
      <c r="DM15" s="686"/>
      <c r="DN15" s="686"/>
      <c r="DO15" s="686"/>
      <c r="DP15" s="687"/>
      <c r="DQ15" s="694">
        <v>528237</v>
      </c>
      <c r="DR15" s="686"/>
      <c r="DS15" s="686"/>
      <c r="DT15" s="686"/>
      <c r="DU15" s="686"/>
      <c r="DV15" s="686"/>
      <c r="DW15" s="686"/>
      <c r="DX15" s="686"/>
      <c r="DY15" s="686"/>
      <c r="DZ15" s="686"/>
      <c r="EA15" s="686"/>
      <c r="EB15" s="686"/>
      <c r="EC15" s="695"/>
    </row>
    <row r="16" spans="2:143" ht="11.25" customHeight="1" x14ac:dyDescent="0.15">
      <c r="B16" s="682" t="s">
        <v>263</v>
      </c>
      <c r="C16" s="683"/>
      <c r="D16" s="683"/>
      <c r="E16" s="683"/>
      <c r="F16" s="683"/>
      <c r="G16" s="683"/>
      <c r="H16" s="683"/>
      <c r="I16" s="683"/>
      <c r="J16" s="683"/>
      <c r="K16" s="683"/>
      <c r="L16" s="683"/>
      <c r="M16" s="683"/>
      <c r="N16" s="683"/>
      <c r="O16" s="683"/>
      <c r="P16" s="683"/>
      <c r="Q16" s="684"/>
      <c r="R16" s="685">
        <v>4569</v>
      </c>
      <c r="S16" s="686"/>
      <c r="T16" s="686"/>
      <c r="U16" s="686"/>
      <c r="V16" s="686"/>
      <c r="W16" s="686"/>
      <c r="X16" s="686"/>
      <c r="Y16" s="687"/>
      <c r="Z16" s="688">
        <v>0</v>
      </c>
      <c r="AA16" s="688"/>
      <c r="AB16" s="688"/>
      <c r="AC16" s="688"/>
      <c r="AD16" s="689">
        <v>4569</v>
      </c>
      <c r="AE16" s="689"/>
      <c r="AF16" s="689"/>
      <c r="AG16" s="689"/>
      <c r="AH16" s="689"/>
      <c r="AI16" s="689"/>
      <c r="AJ16" s="689"/>
      <c r="AK16" s="689"/>
      <c r="AL16" s="690">
        <v>0.1</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118</v>
      </c>
      <c r="BH16" s="686"/>
      <c r="BI16" s="686"/>
      <c r="BJ16" s="686"/>
      <c r="BK16" s="686"/>
      <c r="BL16" s="686"/>
      <c r="BM16" s="686"/>
      <c r="BN16" s="687"/>
      <c r="BO16" s="688" t="s">
        <v>118</v>
      </c>
      <c r="BP16" s="688"/>
      <c r="BQ16" s="688"/>
      <c r="BR16" s="688"/>
      <c r="BS16" s="694" t="s">
        <v>118</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15853</v>
      </c>
      <c r="CS16" s="686"/>
      <c r="CT16" s="686"/>
      <c r="CU16" s="686"/>
      <c r="CV16" s="686"/>
      <c r="CW16" s="686"/>
      <c r="CX16" s="686"/>
      <c r="CY16" s="687"/>
      <c r="CZ16" s="688">
        <v>0.2</v>
      </c>
      <c r="DA16" s="688"/>
      <c r="DB16" s="688"/>
      <c r="DC16" s="688"/>
      <c r="DD16" s="694" t="s">
        <v>118</v>
      </c>
      <c r="DE16" s="686"/>
      <c r="DF16" s="686"/>
      <c r="DG16" s="686"/>
      <c r="DH16" s="686"/>
      <c r="DI16" s="686"/>
      <c r="DJ16" s="686"/>
      <c r="DK16" s="686"/>
      <c r="DL16" s="686"/>
      <c r="DM16" s="686"/>
      <c r="DN16" s="686"/>
      <c r="DO16" s="686"/>
      <c r="DP16" s="687"/>
      <c r="DQ16" s="694">
        <v>6052</v>
      </c>
      <c r="DR16" s="686"/>
      <c r="DS16" s="686"/>
      <c r="DT16" s="686"/>
      <c r="DU16" s="686"/>
      <c r="DV16" s="686"/>
      <c r="DW16" s="686"/>
      <c r="DX16" s="686"/>
      <c r="DY16" s="686"/>
      <c r="DZ16" s="686"/>
      <c r="EA16" s="686"/>
      <c r="EB16" s="686"/>
      <c r="EC16" s="695"/>
    </row>
    <row r="17" spans="2:133" ht="11.25" customHeight="1" x14ac:dyDescent="0.15">
      <c r="B17" s="682" t="s">
        <v>266</v>
      </c>
      <c r="C17" s="683"/>
      <c r="D17" s="683"/>
      <c r="E17" s="683"/>
      <c r="F17" s="683"/>
      <c r="G17" s="683"/>
      <c r="H17" s="683"/>
      <c r="I17" s="683"/>
      <c r="J17" s="683"/>
      <c r="K17" s="683"/>
      <c r="L17" s="683"/>
      <c r="M17" s="683"/>
      <c r="N17" s="683"/>
      <c r="O17" s="683"/>
      <c r="P17" s="683"/>
      <c r="Q17" s="684"/>
      <c r="R17" s="685">
        <v>9567</v>
      </c>
      <c r="S17" s="686"/>
      <c r="T17" s="686"/>
      <c r="U17" s="686"/>
      <c r="V17" s="686"/>
      <c r="W17" s="686"/>
      <c r="X17" s="686"/>
      <c r="Y17" s="687"/>
      <c r="Z17" s="688">
        <v>0.1</v>
      </c>
      <c r="AA17" s="688"/>
      <c r="AB17" s="688"/>
      <c r="AC17" s="688"/>
      <c r="AD17" s="689">
        <v>9567</v>
      </c>
      <c r="AE17" s="689"/>
      <c r="AF17" s="689"/>
      <c r="AG17" s="689"/>
      <c r="AH17" s="689"/>
      <c r="AI17" s="689"/>
      <c r="AJ17" s="689"/>
      <c r="AK17" s="689"/>
      <c r="AL17" s="690">
        <v>0.3</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118</v>
      </c>
      <c r="BH17" s="686"/>
      <c r="BI17" s="686"/>
      <c r="BJ17" s="686"/>
      <c r="BK17" s="686"/>
      <c r="BL17" s="686"/>
      <c r="BM17" s="686"/>
      <c r="BN17" s="687"/>
      <c r="BO17" s="688" t="s">
        <v>118</v>
      </c>
      <c r="BP17" s="688"/>
      <c r="BQ17" s="688"/>
      <c r="BR17" s="688"/>
      <c r="BS17" s="694" t="s">
        <v>118</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t="s">
        <v>118</v>
      </c>
      <c r="CS17" s="686"/>
      <c r="CT17" s="686"/>
      <c r="CU17" s="686"/>
      <c r="CV17" s="686"/>
      <c r="CW17" s="686"/>
      <c r="CX17" s="686"/>
      <c r="CY17" s="687"/>
      <c r="CZ17" s="688" t="s">
        <v>118</v>
      </c>
      <c r="DA17" s="688"/>
      <c r="DB17" s="688"/>
      <c r="DC17" s="688"/>
      <c r="DD17" s="694" t="s">
        <v>118</v>
      </c>
      <c r="DE17" s="686"/>
      <c r="DF17" s="686"/>
      <c r="DG17" s="686"/>
      <c r="DH17" s="686"/>
      <c r="DI17" s="686"/>
      <c r="DJ17" s="686"/>
      <c r="DK17" s="686"/>
      <c r="DL17" s="686"/>
      <c r="DM17" s="686"/>
      <c r="DN17" s="686"/>
      <c r="DO17" s="686"/>
      <c r="DP17" s="687"/>
      <c r="DQ17" s="694" t="s">
        <v>118</v>
      </c>
      <c r="DR17" s="686"/>
      <c r="DS17" s="686"/>
      <c r="DT17" s="686"/>
      <c r="DU17" s="686"/>
      <c r="DV17" s="686"/>
      <c r="DW17" s="686"/>
      <c r="DX17" s="686"/>
      <c r="DY17" s="686"/>
      <c r="DZ17" s="686"/>
      <c r="EA17" s="686"/>
      <c r="EB17" s="686"/>
      <c r="EC17" s="695"/>
    </row>
    <row r="18" spans="2:133" ht="11.25" customHeight="1" x14ac:dyDescent="0.15">
      <c r="B18" s="682" t="s">
        <v>269</v>
      </c>
      <c r="C18" s="683"/>
      <c r="D18" s="683"/>
      <c r="E18" s="683"/>
      <c r="F18" s="683"/>
      <c r="G18" s="683"/>
      <c r="H18" s="683"/>
      <c r="I18" s="683"/>
      <c r="J18" s="683"/>
      <c r="K18" s="683"/>
      <c r="L18" s="683"/>
      <c r="M18" s="683"/>
      <c r="N18" s="683"/>
      <c r="O18" s="683"/>
      <c r="P18" s="683"/>
      <c r="Q18" s="684"/>
      <c r="R18" s="685">
        <v>2561</v>
      </c>
      <c r="S18" s="686"/>
      <c r="T18" s="686"/>
      <c r="U18" s="686"/>
      <c r="V18" s="686"/>
      <c r="W18" s="686"/>
      <c r="X18" s="686"/>
      <c r="Y18" s="687"/>
      <c r="Z18" s="688">
        <v>0</v>
      </c>
      <c r="AA18" s="688"/>
      <c r="AB18" s="688"/>
      <c r="AC18" s="688"/>
      <c r="AD18" s="689">
        <v>2561</v>
      </c>
      <c r="AE18" s="689"/>
      <c r="AF18" s="689"/>
      <c r="AG18" s="689"/>
      <c r="AH18" s="689"/>
      <c r="AI18" s="689"/>
      <c r="AJ18" s="689"/>
      <c r="AK18" s="689"/>
      <c r="AL18" s="690">
        <v>0.1</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118</v>
      </c>
      <c r="BH18" s="686"/>
      <c r="BI18" s="686"/>
      <c r="BJ18" s="686"/>
      <c r="BK18" s="686"/>
      <c r="BL18" s="686"/>
      <c r="BM18" s="686"/>
      <c r="BN18" s="687"/>
      <c r="BO18" s="688" t="s">
        <v>118</v>
      </c>
      <c r="BP18" s="688"/>
      <c r="BQ18" s="688"/>
      <c r="BR18" s="688"/>
      <c r="BS18" s="694" t="s">
        <v>118</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118</v>
      </c>
      <c r="CS18" s="686"/>
      <c r="CT18" s="686"/>
      <c r="CU18" s="686"/>
      <c r="CV18" s="686"/>
      <c r="CW18" s="686"/>
      <c r="CX18" s="686"/>
      <c r="CY18" s="687"/>
      <c r="CZ18" s="688" t="s">
        <v>118</v>
      </c>
      <c r="DA18" s="688"/>
      <c r="DB18" s="688"/>
      <c r="DC18" s="688"/>
      <c r="DD18" s="694" t="s">
        <v>118</v>
      </c>
      <c r="DE18" s="686"/>
      <c r="DF18" s="686"/>
      <c r="DG18" s="686"/>
      <c r="DH18" s="686"/>
      <c r="DI18" s="686"/>
      <c r="DJ18" s="686"/>
      <c r="DK18" s="686"/>
      <c r="DL18" s="686"/>
      <c r="DM18" s="686"/>
      <c r="DN18" s="686"/>
      <c r="DO18" s="686"/>
      <c r="DP18" s="687"/>
      <c r="DQ18" s="694" t="s">
        <v>118</v>
      </c>
      <c r="DR18" s="686"/>
      <c r="DS18" s="686"/>
      <c r="DT18" s="686"/>
      <c r="DU18" s="686"/>
      <c r="DV18" s="686"/>
      <c r="DW18" s="686"/>
      <c r="DX18" s="686"/>
      <c r="DY18" s="686"/>
      <c r="DZ18" s="686"/>
      <c r="EA18" s="686"/>
      <c r="EB18" s="686"/>
      <c r="EC18" s="695"/>
    </row>
    <row r="19" spans="2:133" ht="11.25" customHeight="1" x14ac:dyDescent="0.15">
      <c r="B19" s="682" t="s">
        <v>272</v>
      </c>
      <c r="C19" s="683"/>
      <c r="D19" s="683"/>
      <c r="E19" s="683"/>
      <c r="F19" s="683"/>
      <c r="G19" s="683"/>
      <c r="H19" s="683"/>
      <c r="I19" s="683"/>
      <c r="J19" s="683"/>
      <c r="K19" s="683"/>
      <c r="L19" s="683"/>
      <c r="M19" s="683"/>
      <c r="N19" s="683"/>
      <c r="O19" s="683"/>
      <c r="P19" s="683"/>
      <c r="Q19" s="684"/>
      <c r="R19" s="685">
        <v>924</v>
      </c>
      <c r="S19" s="686"/>
      <c r="T19" s="686"/>
      <c r="U19" s="686"/>
      <c r="V19" s="686"/>
      <c r="W19" s="686"/>
      <c r="X19" s="686"/>
      <c r="Y19" s="687"/>
      <c r="Z19" s="688">
        <v>0</v>
      </c>
      <c r="AA19" s="688"/>
      <c r="AB19" s="688"/>
      <c r="AC19" s="688"/>
      <c r="AD19" s="689">
        <v>924</v>
      </c>
      <c r="AE19" s="689"/>
      <c r="AF19" s="689"/>
      <c r="AG19" s="689"/>
      <c r="AH19" s="689"/>
      <c r="AI19" s="689"/>
      <c r="AJ19" s="689"/>
      <c r="AK19" s="689"/>
      <c r="AL19" s="690">
        <v>0</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444697</v>
      </c>
      <c r="BH19" s="686"/>
      <c r="BI19" s="686"/>
      <c r="BJ19" s="686"/>
      <c r="BK19" s="686"/>
      <c r="BL19" s="686"/>
      <c r="BM19" s="686"/>
      <c r="BN19" s="687"/>
      <c r="BO19" s="688">
        <v>11.6</v>
      </c>
      <c r="BP19" s="688"/>
      <c r="BQ19" s="688"/>
      <c r="BR19" s="688"/>
      <c r="BS19" s="694" t="s">
        <v>118</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118</v>
      </c>
      <c r="CS19" s="686"/>
      <c r="CT19" s="686"/>
      <c r="CU19" s="686"/>
      <c r="CV19" s="686"/>
      <c r="CW19" s="686"/>
      <c r="CX19" s="686"/>
      <c r="CY19" s="687"/>
      <c r="CZ19" s="688" t="s">
        <v>118</v>
      </c>
      <c r="DA19" s="688"/>
      <c r="DB19" s="688"/>
      <c r="DC19" s="688"/>
      <c r="DD19" s="694" t="s">
        <v>118</v>
      </c>
      <c r="DE19" s="686"/>
      <c r="DF19" s="686"/>
      <c r="DG19" s="686"/>
      <c r="DH19" s="686"/>
      <c r="DI19" s="686"/>
      <c r="DJ19" s="686"/>
      <c r="DK19" s="686"/>
      <c r="DL19" s="686"/>
      <c r="DM19" s="686"/>
      <c r="DN19" s="686"/>
      <c r="DO19" s="686"/>
      <c r="DP19" s="687"/>
      <c r="DQ19" s="694" t="s">
        <v>118</v>
      </c>
      <c r="DR19" s="686"/>
      <c r="DS19" s="686"/>
      <c r="DT19" s="686"/>
      <c r="DU19" s="686"/>
      <c r="DV19" s="686"/>
      <c r="DW19" s="686"/>
      <c r="DX19" s="686"/>
      <c r="DY19" s="686"/>
      <c r="DZ19" s="686"/>
      <c r="EA19" s="686"/>
      <c r="EB19" s="686"/>
      <c r="EC19" s="695"/>
    </row>
    <row r="20" spans="2:133" ht="11.25" customHeight="1" x14ac:dyDescent="0.15">
      <c r="B20" s="682" t="s">
        <v>275</v>
      </c>
      <c r="C20" s="683"/>
      <c r="D20" s="683"/>
      <c r="E20" s="683"/>
      <c r="F20" s="683"/>
      <c r="G20" s="683"/>
      <c r="H20" s="683"/>
      <c r="I20" s="683"/>
      <c r="J20" s="683"/>
      <c r="K20" s="683"/>
      <c r="L20" s="683"/>
      <c r="M20" s="683"/>
      <c r="N20" s="683"/>
      <c r="O20" s="683"/>
      <c r="P20" s="683"/>
      <c r="Q20" s="684"/>
      <c r="R20" s="685">
        <v>1260</v>
      </c>
      <c r="S20" s="686"/>
      <c r="T20" s="686"/>
      <c r="U20" s="686"/>
      <c r="V20" s="686"/>
      <c r="W20" s="686"/>
      <c r="X20" s="686"/>
      <c r="Y20" s="687"/>
      <c r="Z20" s="688">
        <v>0</v>
      </c>
      <c r="AA20" s="688"/>
      <c r="AB20" s="688"/>
      <c r="AC20" s="688"/>
      <c r="AD20" s="689">
        <v>1260</v>
      </c>
      <c r="AE20" s="689"/>
      <c r="AF20" s="689"/>
      <c r="AG20" s="689"/>
      <c r="AH20" s="689"/>
      <c r="AI20" s="689"/>
      <c r="AJ20" s="689"/>
      <c r="AK20" s="689"/>
      <c r="AL20" s="690">
        <v>0</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5507</v>
      </c>
      <c r="BH20" s="686"/>
      <c r="BI20" s="686"/>
      <c r="BJ20" s="686"/>
      <c r="BK20" s="686"/>
      <c r="BL20" s="686"/>
      <c r="BM20" s="686"/>
      <c r="BN20" s="687"/>
      <c r="BO20" s="688">
        <v>0.1</v>
      </c>
      <c r="BP20" s="688"/>
      <c r="BQ20" s="688"/>
      <c r="BR20" s="688"/>
      <c r="BS20" s="694" t="s">
        <v>118</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9348788</v>
      </c>
      <c r="CS20" s="686"/>
      <c r="CT20" s="686"/>
      <c r="CU20" s="686"/>
      <c r="CV20" s="686"/>
      <c r="CW20" s="686"/>
      <c r="CX20" s="686"/>
      <c r="CY20" s="687"/>
      <c r="CZ20" s="688">
        <v>100</v>
      </c>
      <c r="DA20" s="688"/>
      <c r="DB20" s="688"/>
      <c r="DC20" s="688"/>
      <c r="DD20" s="694">
        <v>544943</v>
      </c>
      <c r="DE20" s="686"/>
      <c r="DF20" s="686"/>
      <c r="DG20" s="686"/>
      <c r="DH20" s="686"/>
      <c r="DI20" s="686"/>
      <c r="DJ20" s="686"/>
      <c r="DK20" s="686"/>
      <c r="DL20" s="686"/>
      <c r="DM20" s="686"/>
      <c r="DN20" s="686"/>
      <c r="DO20" s="686"/>
      <c r="DP20" s="687"/>
      <c r="DQ20" s="694">
        <v>5779693</v>
      </c>
      <c r="DR20" s="686"/>
      <c r="DS20" s="686"/>
      <c r="DT20" s="686"/>
      <c r="DU20" s="686"/>
      <c r="DV20" s="686"/>
      <c r="DW20" s="686"/>
      <c r="DX20" s="686"/>
      <c r="DY20" s="686"/>
      <c r="DZ20" s="686"/>
      <c r="EA20" s="686"/>
      <c r="EB20" s="686"/>
      <c r="EC20" s="695"/>
    </row>
    <row r="21" spans="2:133" ht="11.25" customHeight="1" x14ac:dyDescent="0.15">
      <c r="B21" s="682" t="s">
        <v>278</v>
      </c>
      <c r="C21" s="683"/>
      <c r="D21" s="683"/>
      <c r="E21" s="683"/>
      <c r="F21" s="683"/>
      <c r="G21" s="683"/>
      <c r="H21" s="683"/>
      <c r="I21" s="683"/>
      <c r="J21" s="683"/>
      <c r="K21" s="683"/>
      <c r="L21" s="683"/>
      <c r="M21" s="683"/>
      <c r="N21" s="683"/>
      <c r="O21" s="683"/>
      <c r="P21" s="683"/>
      <c r="Q21" s="684"/>
      <c r="R21" s="685">
        <v>377</v>
      </c>
      <c r="S21" s="686"/>
      <c r="T21" s="686"/>
      <c r="U21" s="686"/>
      <c r="V21" s="686"/>
      <c r="W21" s="686"/>
      <c r="X21" s="686"/>
      <c r="Y21" s="687"/>
      <c r="Z21" s="688">
        <v>0</v>
      </c>
      <c r="AA21" s="688"/>
      <c r="AB21" s="688"/>
      <c r="AC21" s="688"/>
      <c r="AD21" s="689">
        <v>377</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5507</v>
      </c>
      <c r="BH21" s="686"/>
      <c r="BI21" s="686"/>
      <c r="BJ21" s="686"/>
      <c r="BK21" s="686"/>
      <c r="BL21" s="686"/>
      <c r="BM21" s="686"/>
      <c r="BN21" s="687"/>
      <c r="BO21" s="688">
        <v>0.1</v>
      </c>
      <c r="BP21" s="688"/>
      <c r="BQ21" s="688"/>
      <c r="BR21" s="688"/>
      <c r="BS21" s="694" t="s">
        <v>118</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280</v>
      </c>
      <c r="C22" s="683"/>
      <c r="D22" s="683"/>
      <c r="E22" s="683"/>
      <c r="F22" s="683"/>
      <c r="G22" s="683"/>
      <c r="H22" s="683"/>
      <c r="I22" s="683"/>
      <c r="J22" s="683"/>
      <c r="K22" s="683"/>
      <c r="L22" s="683"/>
      <c r="M22" s="683"/>
      <c r="N22" s="683"/>
      <c r="O22" s="683"/>
      <c r="P22" s="683"/>
      <c r="Q22" s="684"/>
      <c r="R22" s="685">
        <v>501</v>
      </c>
      <c r="S22" s="686"/>
      <c r="T22" s="686"/>
      <c r="U22" s="686"/>
      <c r="V22" s="686"/>
      <c r="W22" s="686"/>
      <c r="X22" s="686"/>
      <c r="Y22" s="687"/>
      <c r="Z22" s="688">
        <v>0</v>
      </c>
      <c r="AA22" s="688"/>
      <c r="AB22" s="688"/>
      <c r="AC22" s="688"/>
      <c r="AD22" s="689" t="s">
        <v>118</v>
      </c>
      <c r="AE22" s="689"/>
      <c r="AF22" s="689"/>
      <c r="AG22" s="689"/>
      <c r="AH22" s="689"/>
      <c r="AI22" s="689"/>
      <c r="AJ22" s="689"/>
      <c r="AK22" s="689"/>
      <c r="AL22" s="690" t="s">
        <v>118</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118</v>
      </c>
      <c r="BH22" s="686"/>
      <c r="BI22" s="686"/>
      <c r="BJ22" s="686"/>
      <c r="BK22" s="686"/>
      <c r="BL22" s="686"/>
      <c r="BM22" s="686"/>
      <c r="BN22" s="687"/>
      <c r="BO22" s="688" t="s">
        <v>118</v>
      </c>
      <c r="BP22" s="688"/>
      <c r="BQ22" s="688"/>
      <c r="BR22" s="688"/>
      <c r="BS22" s="694" t="s">
        <v>118</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283</v>
      </c>
      <c r="C23" s="683"/>
      <c r="D23" s="683"/>
      <c r="E23" s="683"/>
      <c r="F23" s="683"/>
      <c r="G23" s="683"/>
      <c r="H23" s="683"/>
      <c r="I23" s="683"/>
      <c r="J23" s="683"/>
      <c r="K23" s="683"/>
      <c r="L23" s="683"/>
      <c r="M23" s="683"/>
      <c r="N23" s="683"/>
      <c r="O23" s="683"/>
      <c r="P23" s="683"/>
      <c r="Q23" s="684"/>
      <c r="R23" s="685" t="s">
        <v>118</v>
      </c>
      <c r="S23" s="686"/>
      <c r="T23" s="686"/>
      <c r="U23" s="686"/>
      <c r="V23" s="686"/>
      <c r="W23" s="686"/>
      <c r="X23" s="686"/>
      <c r="Y23" s="687"/>
      <c r="Z23" s="688" t="s">
        <v>118</v>
      </c>
      <c r="AA23" s="688"/>
      <c r="AB23" s="688"/>
      <c r="AC23" s="688"/>
      <c r="AD23" s="689" t="s">
        <v>118</v>
      </c>
      <c r="AE23" s="689"/>
      <c r="AF23" s="689"/>
      <c r="AG23" s="689"/>
      <c r="AH23" s="689"/>
      <c r="AI23" s="689"/>
      <c r="AJ23" s="689"/>
      <c r="AK23" s="689"/>
      <c r="AL23" s="690" t="s">
        <v>118</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118</v>
      </c>
      <c r="BH23" s="686"/>
      <c r="BI23" s="686"/>
      <c r="BJ23" s="686"/>
      <c r="BK23" s="686"/>
      <c r="BL23" s="686"/>
      <c r="BM23" s="686"/>
      <c r="BN23" s="687"/>
      <c r="BO23" s="688" t="s">
        <v>118</v>
      </c>
      <c r="BP23" s="688"/>
      <c r="BQ23" s="688"/>
      <c r="BR23" s="688"/>
      <c r="BS23" s="694" t="s">
        <v>118</v>
      </c>
      <c r="BT23" s="686"/>
      <c r="BU23" s="686"/>
      <c r="BV23" s="686"/>
      <c r="BW23" s="686"/>
      <c r="BX23" s="686"/>
      <c r="BY23" s="686"/>
      <c r="BZ23" s="686"/>
      <c r="CA23" s="686"/>
      <c r="CB23" s="695"/>
      <c r="CD23" s="667" t="s">
        <v>224</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15">
      <c r="B24" s="682" t="s">
        <v>290</v>
      </c>
      <c r="C24" s="683"/>
      <c r="D24" s="683"/>
      <c r="E24" s="683"/>
      <c r="F24" s="683"/>
      <c r="G24" s="683"/>
      <c r="H24" s="683"/>
      <c r="I24" s="683"/>
      <c r="J24" s="683"/>
      <c r="K24" s="683"/>
      <c r="L24" s="683"/>
      <c r="M24" s="683"/>
      <c r="N24" s="683"/>
      <c r="O24" s="683"/>
      <c r="P24" s="683"/>
      <c r="Q24" s="684"/>
      <c r="R24" s="685">
        <v>501</v>
      </c>
      <c r="S24" s="686"/>
      <c r="T24" s="686"/>
      <c r="U24" s="686"/>
      <c r="V24" s="686"/>
      <c r="W24" s="686"/>
      <c r="X24" s="686"/>
      <c r="Y24" s="687"/>
      <c r="Z24" s="688">
        <v>0</v>
      </c>
      <c r="AA24" s="688"/>
      <c r="AB24" s="688"/>
      <c r="AC24" s="688"/>
      <c r="AD24" s="689" t="s">
        <v>118</v>
      </c>
      <c r="AE24" s="689"/>
      <c r="AF24" s="689"/>
      <c r="AG24" s="689"/>
      <c r="AH24" s="689"/>
      <c r="AI24" s="689"/>
      <c r="AJ24" s="689"/>
      <c r="AK24" s="689"/>
      <c r="AL24" s="690" t="s">
        <v>118</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118</v>
      </c>
      <c r="BH24" s="686"/>
      <c r="BI24" s="686"/>
      <c r="BJ24" s="686"/>
      <c r="BK24" s="686"/>
      <c r="BL24" s="686"/>
      <c r="BM24" s="686"/>
      <c r="BN24" s="687"/>
      <c r="BO24" s="688" t="s">
        <v>118</v>
      </c>
      <c r="BP24" s="688"/>
      <c r="BQ24" s="688"/>
      <c r="BR24" s="688"/>
      <c r="BS24" s="694" t="s">
        <v>118</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1339597</v>
      </c>
      <c r="CS24" s="675"/>
      <c r="CT24" s="675"/>
      <c r="CU24" s="675"/>
      <c r="CV24" s="675"/>
      <c r="CW24" s="675"/>
      <c r="CX24" s="675"/>
      <c r="CY24" s="676"/>
      <c r="CZ24" s="679">
        <v>14.3</v>
      </c>
      <c r="DA24" s="680"/>
      <c r="DB24" s="680"/>
      <c r="DC24" s="699"/>
      <c r="DD24" s="724">
        <v>996219</v>
      </c>
      <c r="DE24" s="675"/>
      <c r="DF24" s="675"/>
      <c r="DG24" s="675"/>
      <c r="DH24" s="675"/>
      <c r="DI24" s="675"/>
      <c r="DJ24" s="675"/>
      <c r="DK24" s="676"/>
      <c r="DL24" s="724">
        <v>994235</v>
      </c>
      <c r="DM24" s="675"/>
      <c r="DN24" s="675"/>
      <c r="DO24" s="675"/>
      <c r="DP24" s="675"/>
      <c r="DQ24" s="675"/>
      <c r="DR24" s="675"/>
      <c r="DS24" s="675"/>
      <c r="DT24" s="675"/>
      <c r="DU24" s="675"/>
      <c r="DV24" s="676"/>
      <c r="DW24" s="679">
        <v>27.7</v>
      </c>
      <c r="DX24" s="680"/>
      <c r="DY24" s="680"/>
      <c r="DZ24" s="680"/>
      <c r="EA24" s="680"/>
      <c r="EB24" s="680"/>
      <c r="EC24" s="681"/>
    </row>
    <row r="25" spans="2:133" ht="11.25" customHeight="1" x14ac:dyDescent="0.15">
      <c r="B25" s="682" t="s">
        <v>293</v>
      </c>
      <c r="C25" s="683"/>
      <c r="D25" s="683"/>
      <c r="E25" s="683"/>
      <c r="F25" s="683"/>
      <c r="G25" s="683"/>
      <c r="H25" s="683"/>
      <c r="I25" s="683"/>
      <c r="J25" s="683"/>
      <c r="K25" s="683"/>
      <c r="L25" s="683"/>
      <c r="M25" s="683"/>
      <c r="N25" s="683"/>
      <c r="O25" s="683"/>
      <c r="P25" s="683"/>
      <c r="Q25" s="684"/>
      <c r="R25" s="685" t="s">
        <v>118</v>
      </c>
      <c r="S25" s="686"/>
      <c r="T25" s="686"/>
      <c r="U25" s="686"/>
      <c r="V25" s="686"/>
      <c r="W25" s="686"/>
      <c r="X25" s="686"/>
      <c r="Y25" s="687"/>
      <c r="Z25" s="688" t="s">
        <v>118</v>
      </c>
      <c r="AA25" s="688"/>
      <c r="AB25" s="688"/>
      <c r="AC25" s="688"/>
      <c r="AD25" s="689" t="s">
        <v>118</v>
      </c>
      <c r="AE25" s="689"/>
      <c r="AF25" s="689"/>
      <c r="AG25" s="689"/>
      <c r="AH25" s="689"/>
      <c r="AI25" s="689"/>
      <c r="AJ25" s="689"/>
      <c r="AK25" s="689"/>
      <c r="AL25" s="690" t="s">
        <v>118</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v>439190</v>
      </c>
      <c r="BH25" s="686"/>
      <c r="BI25" s="686"/>
      <c r="BJ25" s="686"/>
      <c r="BK25" s="686"/>
      <c r="BL25" s="686"/>
      <c r="BM25" s="686"/>
      <c r="BN25" s="687"/>
      <c r="BO25" s="688">
        <v>11.5</v>
      </c>
      <c r="BP25" s="688"/>
      <c r="BQ25" s="688"/>
      <c r="BR25" s="688"/>
      <c r="BS25" s="694" t="s">
        <v>118</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1023635</v>
      </c>
      <c r="CS25" s="721"/>
      <c r="CT25" s="721"/>
      <c r="CU25" s="721"/>
      <c r="CV25" s="721"/>
      <c r="CW25" s="721"/>
      <c r="CX25" s="721"/>
      <c r="CY25" s="722"/>
      <c r="CZ25" s="690">
        <v>10.9</v>
      </c>
      <c r="DA25" s="719"/>
      <c r="DB25" s="719"/>
      <c r="DC25" s="723"/>
      <c r="DD25" s="694">
        <v>902826</v>
      </c>
      <c r="DE25" s="721"/>
      <c r="DF25" s="721"/>
      <c r="DG25" s="721"/>
      <c r="DH25" s="721"/>
      <c r="DI25" s="721"/>
      <c r="DJ25" s="721"/>
      <c r="DK25" s="722"/>
      <c r="DL25" s="694">
        <v>900870</v>
      </c>
      <c r="DM25" s="721"/>
      <c r="DN25" s="721"/>
      <c r="DO25" s="721"/>
      <c r="DP25" s="721"/>
      <c r="DQ25" s="721"/>
      <c r="DR25" s="721"/>
      <c r="DS25" s="721"/>
      <c r="DT25" s="721"/>
      <c r="DU25" s="721"/>
      <c r="DV25" s="722"/>
      <c r="DW25" s="690">
        <v>25.1</v>
      </c>
      <c r="DX25" s="719"/>
      <c r="DY25" s="719"/>
      <c r="DZ25" s="719"/>
      <c r="EA25" s="719"/>
      <c r="EB25" s="719"/>
      <c r="EC25" s="720"/>
    </row>
    <row r="26" spans="2:133" ht="11.25" customHeight="1" x14ac:dyDescent="0.15">
      <c r="B26" s="682" t="s">
        <v>296</v>
      </c>
      <c r="C26" s="683"/>
      <c r="D26" s="683"/>
      <c r="E26" s="683"/>
      <c r="F26" s="683"/>
      <c r="G26" s="683"/>
      <c r="H26" s="683"/>
      <c r="I26" s="683"/>
      <c r="J26" s="683"/>
      <c r="K26" s="683"/>
      <c r="L26" s="683"/>
      <c r="M26" s="683"/>
      <c r="N26" s="683"/>
      <c r="O26" s="683"/>
      <c r="P26" s="683"/>
      <c r="Q26" s="684"/>
      <c r="R26" s="685">
        <v>4025774</v>
      </c>
      <c r="S26" s="686"/>
      <c r="T26" s="686"/>
      <c r="U26" s="686"/>
      <c r="V26" s="686"/>
      <c r="W26" s="686"/>
      <c r="X26" s="686"/>
      <c r="Y26" s="687"/>
      <c r="Z26" s="688">
        <v>42.1</v>
      </c>
      <c r="AA26" s="688"/>
      <c r="AB26" s="688"/>
      <c r="AC26" s="688"/>
      <c r="AD26" s="689">
        <v>3586083</v>
      </c>
      <c r="AE26" s="689"/>
      <c r="AF26" s="689"/>
      <c r="AG26" s="689"/>
      <c r="AH26" s="689"/>
      <c r="AI26" s="689"/>
      <c r="AJ26" s="689"/>
      <c r="AK26" s="689"/>
      <c r="AL26" s="690">
        <v>100</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118</v>
      </c>
      <c r="BH26" s="686"/>
      <c r="BI26" s="686"/>
      <c r="BJ26" s="686"/>
      <c r="BK26" s="686"/>
      <c r="BL26" s="686"/>
      <c r="BM26" s="686"/>
      <c r="BN26" s="687"/>
      <c r="BO26" s="688" t="s">
        <v>118</v>
      </c>
      <c r="BP26" s="688"/>
      <c r="BQ26" s="688"/>
      <c r="BR26" s="688"/>
      <c r="BS26" s="694" t="s">
        <v>118</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657952</v>
      </c>
      <c r="CS26" s="686"/>
      <c r="CT26" s="686"/>
      <c r="CU26" s="686"/>
      <c r="CV26" s="686"/>
      <c r="CW26" s="686"/>
      <c r="CX26" s="686"/>
      <c r="CY26" s="687"/>
      <c r="CZ26" s="690">
        <v>7</v>
      </c>
      <c r="DA26" s="719"/>
      <c r="DB26" s="719"/>
      <c r="DC26" s="723"/>
      <c r="DD26" s="694">
        <v>558212</v>
      </c>
      <c r="DE26" s="686"/>
      <c r="DF26" s="686"/>
      <c r="DG26" s="686"/>
      <c r="DH26" s="686"/>
      <c r="DI26" s="686"/>
      <c r="DJ26" s="686"/>
      <c r="DK26" s="687"/>
      <c r="DL26" s="694" t="s">
        <v>118</v>
      </c>
      <c r="DM26" s="686"/>
      <c r="DN26" s="686"/>
      <c r="DO26" s="686"/>
      <c r="DP26" s="686"/>
      <c r="DQ26" s="686"/>
      <c r="DR26" s="686"/>
      <c r="DS26" s="686"/>
      <c r="DT26" s="686"/>
      <c r="DU26" s="686"/>
      <c r="DV26" s="687"/>
      <c r="DW26" s="690" t="s">
        <v>118</v>
      </c>
      <c r="DX26" s="719"/>
      <c r="DY26" s="719"/>
      <c r="DZ26" s="719"/>
      <c r="EA26" s="719"/>
      <c r="EB26" s="719"/>
      <c r="EC26" s="720"/>
    </row>
    <row r="27" spans="2:133" ht="11.25" customHeight="1" x14ac:dyDescent="0.15">
      <c r="B27" s="682" t="s">
        <v>299</v>
      </c>
      <c r="C27" s="683"/>
      <c r="D27" s="683"/>
      <c r="E27" s="683"/>
      <c r="F27" s="683"/>
      <c r="G27" s="683"/>
      <c r="H27" s="683"/>
      <c r="I27" s="683"/>
      <c r="J27" s="683"/>
      <c r="K27" s="683"/>
      <c r="L27" s="683"/>
      <c r="M27" s="683"/>
      <c r="N27" s="683"/>
      <c r="O27" s="683"/>
      <c r="P27" s="683"/>
      <c r="Q27" s="684"/>
      <c r="R27" s="685">
        <v>1010</v>
      </c>
      <c r="S27" s="686"/>
      <c r="T27" s="686"/>
      <c r="U27" s="686"/>
      <c r="V27" s="686"/>
      <c r="W27" s="686"/>
      <c r="X27" s="686"/>
      <c r="Y27" s="687"/>
      <c r="Z27" s="688">
        <v>0</v>
      </c>
      <c r="AA27" s="688"/>
      <c r="AB27" s="688"/>
      <c r="AC27" s="688"/>
      <c r="AD27" s="689">
        <v>1010</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3828816</v>
      </c>
      <c r="BH27" s="686"/>
      <c r="BI27" s="686"/>
      <c r="BJ27" s="686"/>
      <c r="BK27" s="686"/>
      <c r="BL27" s="686"/>
      <c r="BM27" s="686"/>
      <c r="BN27" s="687"/>
      <c r="BO27" s="688">
        <v>100</v>
      </c>
      <c r="BP27" s="688"/>
      <c r="BQ27" s="688"/>
      <c r="BR27" s="688"/>
      <c r="BS27" s="694" t="s">
        <v>118</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315962</v>
      </c>
      <c r="CS27" s="721"/>
      <c r="CT27" s="721"/>
      <c r="CU27" s="721"/>
      <c r="CV27" s="721"/>
      <c r="CW27" s="721"/>
      <c r="CX27" s="721"/>
      <c r="CY27" s="722"/>
      <c r="CZ27" s="690">
        <v>3.4</v>
      </c>
      <c r="DA27" s="719"/>
      <c r="DB27" s="719"/>
      <c r="DC27" s="723"/>
      <c r="DD27" s="694">
        <v>93393</v>
      </c>
      <c r="DE27" s="721"/>
      <c r="DF27" s="721"/>
      <c r="DG27" s="721"/>
      <c r="DH27" s="721"/>
      <c r="DI27" s="721"/>
      <c r="DJ27" s="721"/>
      <c r="DK27" s="722"/>
      <c r="DL27" s="694">
        <v>93365</v>
      </c>
      <c r="DM27" s="721"/>
      <c r="DN27" s="721"/>
      <c r="DO27" s="721"/>
      <c r="DP27" s="721"/>
      <c r="DQ27" s="721"/>
      <c r="DR27" s="721"/>
      <c r="DS27" s="721"/>
      <c r="DT27" s="721"/>
      <c r="DU27" s="721"/>
      <c r="DV27" s="722"/>
      <c r="DW27" s="690">
        <v>2.6</v>
      </c>
      <c r="DX27" s="719"/>
      <c r="DY27" s="719"/>
      <c r="DZ27" s="719"/>
      <c r="EA27" s="719"/>
      <c r="EB27" s="719"/>
      <c r="EC27" s="720"/>
    </row>
    <row r="28" spans="2:133" ht="11.25" customHeight="1" x14ac:dyDescent="0.15">
      <c r="B28" s="682" t="s">
        <v>302</v>
      </c>
      <c r="C28" s="683"/>
      <c r="D28" s="683"/>
      <c r="E28" s="683"/>
      <c r="F28" s="683"/>
      <c r="G28" s="683"/>
      <c r="H28" s="683"/>
      <c r="I28" s="683"/>
      <c r="J28" s="683"/>
      <c r="K28" s="683"/>
      <c r="L28" s="683"/>
      <c r="M28" s="683"/>
      <c r="N28" s="683"/>
      <c r="O28" s="683"/>
      <c r="P28" s="683"/>
      <c r="Q28" s="684"/>
      <c r="R28" s="685">
        <v>8758</v>
      </c>
      <c r="S28" s="686"/>
      <c r="T28" s="686"/>
      <c r="U28" s="686"/>
      <c r="V28" s="686"/>
      <c r="W28" s="686"/>
      <c r="X28" s="686"/>
      <c r="Y28" s="687"/>
      <c r="Z28" s="688">
        <v>0.1</v>
      </c>
      <c r="AA28" s="688"/>
      <c r="AB28" s="688"/>
      <c r="AC28" s="688"/>
      <c r="AD28" s="689" t="s">
        <v>118</v>
      </c>
      <c r="AE28" s="689"/>
      <c r="AF28" s="689"/>
      <c r="AG28" s="689"/>
      <c r="AH28" s="689"/>
      <c r="AI28" s="689"/>
      <c r="AJ28" s="689"/>
      <c r="AK28" s="689"/>
      <c r="AL28" s="690" t="s">
        <v>118</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t="s">
        <v>118</v>
      </c>
      <c r="CS28" s="686"/>
      <c r="CT28" s="686"/>
      <c r="CU28" s="686"/>
      <c r="CV28" s="686"/>
      <c r="CW28" s="686"/>
      <c r="CX28" s="686"/>
      <c r="CY28" s="687"/>
      <c r="CZ28" s="690" t="s">
        <v>118</v>
      </c>
      <c r="DA28" s="719"/>
      <c r="DB28" s="719"/>
      <c r="DC28" s="723"/>
      <c r="DD28" s="694" t="s">
        <v>118</v>
      </c>
      <c r="DE28" s="686"/>
      <c r="DF28" s="686"/>
      <c r="DG28" s="686"/>
      <c r="DH28" s="686"/>
      <c r="DI28" s="686"/>
      <c r="DJ28" s="686"/>
      <c r="DK28" s="687"/>
      <c r="DL28" s="694" t="s">
        <v>118</v>
      </c>
      <c r="DM28" s="686"/>
      <c r="DN28" s="686"/>
      <c r="DO28" s="686"/>
      <c r="DP28" s="686"/>
      <c r="DQ28" s="686"/>
      <c r="DR28" s="686"/>
      <c r="DS28" s="686"/>
      <c r="DT28" s="686"/>
      <c r="DU28" s="686"/>
      <c r="DV28" s="687"/>
      <c r="DW28" s="690" t="s">
        <v>118</v>
      </c>
      <c r="DX28" s="719"/>
      <c r="DY28" s="719"/>
      <c r="DZ28" s="719"/>
      <c r="EA28" s="719"/>
      <c r="EB28" s="719"/>
      <c r="EC28" s="720"/>
    </row>
    <row r="29" spans="2:133" ht="11.25" customHeight="1" x14ac:dyDescent="0.15">
      <c r="B29" s="682" t="s">
        <v>304</v>
      </c>
      <c r="C29" s="683"/>
      <c r="D29" s="683"/>
      <c r="E29" s="683"/>
      <c r="F29" s="683"/>
      <c r="G29" s="683"/>
      <c r="H29" s="683"/>
      <c r="I29" s="683"/>
      <c r="J29" s="683"/>
      <c r="K29" s="683"/>
      <c r="L29" s="683"/>
      <c r="M29" s="683"/>
      <c r="N29" s="683"/>
      <c r="O29" s="683"/>
      <c r="P29" s="683"/>
      <c r="Q29" s="684"/>
      <c r="R29" s="685">
        <v>72748</v>
      </c>
      <c r="S29" s="686"/>
      <c r="T29" s="686"/>
      <c r="U29" s="686"/>
      <c r="V29" s="686"/>
      <c r="W29" s="686"/>
      <c r="X29" s="686"/>
      <c r="Y29" s="687"/>
      <c r="Z29" s="688">
        <v>0.8</v>
      </c>
      <c r="AA29" s="688"/>
      <c r="AB29" s="688"/>
      <c r="AC29" s="688"/>
      <c r="AD29" s="689" t="s">
        <v>118</v>
      </c>
      <c r="AE29" s="689"/>
      <c r="AF29" s="689"/>
      <c r="AG29" s="689"/>
      <c r="AH29" s="689"/>
      <c r="AI29" s="689"/>
      <c r="AJ29" s="689"/>
      <c r="AK29" s="689"/>
      <c r="AL29" s="690" t="s">
        <v>118</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70</v>
      </c>
      <c r="CG29" s="701"/>
      <c r="CH29" s="701"/>
      <c r="CI29" s="701"/>
      <c r="CJ29" s="701"/>
      <c r="CK29" s="701"/>
      <c r="CL29" s="701"/>
      <c r="CM29" s="701"/>
      <c r="CN29" s="701"/>
      <c r="CO29" s="701"/>
      <c r="CP29" s="701"/>
      <c r="CQ29" s="702"/>
      <c r="CR29" s="685" t="s">
        <v>118</v>
      </c>
      <c r="CS29" s="721"/>
      <c r="CT29" s="721"/>
      <c r="CU29" s="721"/>
      <c r="CV29" s="721"/>
      <c r="CW29" s="721"/>
      <c r="CX29" s="721"/>
      <c r="CY29" s="722"/>
      <c r="CZ29" s="690" t="s">
        <v>118</v>
      </c>
      <c r="DA29" s="719"/>
      <c r="DB29" s="719"/>
      <c r="DC29" s="723"/>
      <c r="DD29" s="694" t="s">
        <v>118</v>
      </c>
      <c r="DE29" s="721"/>
      <c r="DF29" s="721"/>
      <c r="DG29" s="721"/>
      <c r="DH29" s="721"/>
      <c r="DI29" s="721"/>
      <c r="DJ29" s="721"/>
      <c r="DK29" s="722"/>
      <c r="DL29" s="694" t="s">
        <v>118</v>
      </c>
      <c r="DM29" s="721"/>
      <c r="DN29" s="721"/>
      <c r="DO29" s="721"/>
      <c r="DP29" s="721"/>
      <c r="DQ29" s="721"/>
      <c r="DR29" s="721"/>
      <c r="DS29" s="721"/>
      <c r="DT29" s="721"/>
      <c r="DU29" s="721"/>
      <c r="DV29" s="722"/>
      <c r="DW29" s="690" t="s">
        <v>118</v>
      </c>
      <c r="DX29" s="719"/>
      <c r="DY29" s="719"/>
      <c r="DZ29" s="719"/>
      <c r="EA29" s="719"/>
      <c r="EB29" s="719"/>
      <c r="EC29" s="720"/>
    </row>
    <row r="30" spans="2:133" ht="11.25" customHeight="1" x14ac:dyDescent="0.15">
      <c r="B30" s="682" t="s">
        <v>306</v>
      </c>
      <c r="C30" s="683"/>
      <c r="D30" s="683"/>
      <c r="E30" s="683"/>
      <c r="F30" s="683"/>
      <c r="G30" s="683"/>
      <c r="H30" s="683"/>
      <c r="I30" s="683"/>
      <c r="J30" s="683"/>
      <c r="K30" s="683"/>
      <c r="L30" s="683"/>
      <c r="M30" s="683"/>
      <c r="N30" s="683"/>
      <c r="O30" s="683"/>
      <c r="P30" s="683"/>
      <c r="Q30" s="684"/>
      <c r="R30" s="685">
        <v>2867</v>
      </c>
      <c r="S30" s="686"/>
      <c r="T30" s="686"/>
      <c r="U30" s="686"/>
      <c r="V30" s="686"/>
      <c r="W30" s="686"/>
      <c r="X30" s="686"/>
      <c r="Y30" s="687"/>
      <c r="Z30" s="688">
        <v>0</v>
      </c>
      <c r="AA30" s="688"/>
      <c r="AB30" s="688"/>
      <c r="AC30" s="688"/>
      <c r="AD30" s="689" t="s">
        <v>118</v>
      </c>
      <c r="AE30" s="689"/>
      <c r="AF30" s="689"/>
      <c r="AG30" s="689"/>
      <c r="AH30" s="689"/>
      <c r="AI30" s="689"/>
      <c r="AJ30" s="689"/>
      <c r="AK30" s="689"/>
      <c r="AL30" s="690" t="s">
        <v>118</v>
      </c>
      <c r="AM30" s="691"/>
      <c r="AN30" s="691"/>
      <c r="AO30" s="692"/>
      <c r="AP30" s="664" t="s">
        <v>224</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t="s">
        <v>118</v>
      </c>
      <c r="CS30" s="686"/>
      <c r="CT30" s="686"/>
      <c r="CU30" s="686"/>
      <c r="CV30" s="686"/>
      <c r="CW30" s="686"/>
      <c r="CX30" s="686"/>
      <c r="CY30" s="687"/>
      <c r="CZ30" s="690" t="s">
        <v>118</v>
      </c>
      <c r="DA30" s="719"/>
      <c r="DB30" s="719"/>
      <c r="DC30" s="723"/>
      <c r="DD30" s="694" t="s">
        <v>118</v>
      </c>
      <c r="DE30" s="686"/>
      <c r="DF30" s="686"/>
      <c r="DG30" s="686"/>
      <c r="DH30" s="686"/>
      <c r="DI30" s="686"/>
      <c r="DJ30" s="686"/>
      <c r="DK30" s="687"/>
      <c r="DL30" s="694" t="s">
        <v>118</v>
      </c>
      <c r="DM30" s="686"/>
      <c r="DN30" s="686"/>
      <c r="DO30" s="686"/>
      <c r="DP30" s="686"/>
      <c r="DQ30" s="686"/>
      <c r="DR30" s="686"/>
      <c r="DS30" s="686"/>
      <c r="DT30" s="686"/>
      <c r="DU30" s="686"/>
      <c r="DV30" s="687"/>
      <c r="DW30" s="690" t="s">
        <v>118</v>
      </c>
      <c r="DX30" s="719"/>
      <c r="DY30" s="719"/>
      <c r="DZ30" s="719"/>
      <c r="EA30" s="719"/>
      <c r="EB30" s="719"/>
      <c r="EC30" s="720"/>
    </row>
    <row r="31" spans="2:133" ht="11.25" customHeight="1" x14ac:dyDescent="0.15">
      <c r="B31" s="682" t="s">
        <v>310</v>
      </c>
      <c r="C31" s="683"/>
      <c r="D31" s="683"/>
      <c r="E31" s="683"/>
      <c r="F31" s="683"/>
      <c r="G31" s="683"/>
      <c r="H31" s="683"/>
      <c r="I31" s="683"/>
      <c r="J31" s="683"/>
      <c r="K31" s="683"/>
      <c r="L31" s="683"/>
      <c r="M31" s="683"/>
      <c r="N31" s="683"/>
      <c r="O31" s="683"/>
      <c r="P31" s="683"/>
      <c r="Q31" s="684"/>
      <c r="R31" s="685">
        <v>2331257</v>
      </c>
      <c r="S31" s="686"/>
      <c r="T31" s="686"/>
      <c r="U31" s="686"/>
      <c r="V31" s="686"/>
      <c r="W31" s="686"/>
      <c r="X31" s="686"/>
      <c r="Y31" s="687"/>
      <c r="Z31" s="688">
        <v>24.4</v>
      </c>
      <c r="AA31" s="688"/>
      <c r="AB31" s="688"/>
      <c r="AC31" s="688"/>
      <c r="AD31" s="689" t="s">
        <v>118</v>
      </c>
      <c r="AE31" s="689"/>
      <c r="AF31" s="689"/>
      <c r="AG31" s="689"/>
      <c r="AH31" s="689"/>
      <c r="AI31" s="689"/>
      <c r="AJ31" s="689"/>
      <c r="AK31" s="689"/>
      <c r="AL31" s="690" t="s">
        <v>118</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99.8</v>
      </c>
      <c r="BH31" s="740"/>
      <c r="BI31" s="740"/>
      <c r="BJ31" s="740"/>
      <c r="BK31" s="740"/>
      <c r="BL31" s="740"/>
      <c r="BM31" s="680">
        <v>99.4</v>
      </c>
      <c r="BN31" s="740"/>
      <c r="BO31" s="740"/>
      <c r="BP31" s="740"/>
      <c r="BQ31" s="741"/>
      <c r="BR31" s="753">
        <v>99.8</v>
      </c>
      <c r="BS31" s="740"/>
      <c r="BT31" s="740"/>
      <c r="BU31" s="740"/>
      <c r="BV31" s="740"/>
      <c r="BW31" s="740"/>
      <c r="BX31" s="680">
        <v>99.5</v>
      </c>
      <c r="BY31" s="740"/>
      <c r="BZ31" s="740"/>
      <c r="CA31" s="740"/>
      <c r="CB31" s="741"/>
      <c r="CD31" s="727"/>
      <c r="CE31" s="728"/>
      <c r="CF31" s="700" t="s">
        <v>313</v>
      </c>
      <c r="CG31" s="701"/>
      <c r="CH31" s="701"/>
      <c r="CI31" s="701"/>
      <c r="CJ31" s="701"/>
      <c r="CK31" s="701"/>
      <c r="CL31" s="701"/>
      <c r="CM31" s="701"/>
      <c r="CN31" s="701"/>
      <c r="CO31" s="701"/>
      <c r="CP31" s="701"/>
      <c r="CQ31" s="702"/>
      <c r="CR31" s="685" t="s">
        <v>118</v>
      </c>
      <c r="CS31" s="721"/>
      <c r="CT31" s="721"/>
      <c r="CU31" s="721"/>
      <c r="CV31" s="721"/>
      <c r="CW31" s="721"/>
      <c r="CX31" s="721"/>
      <c r="CY31" s="722"/>
      <c r="CZ31" s="690" t="s">
        <v>118</v>
      </c>
      <c r="DA31" s="719"/>
      <c r="DB31" s="719"/>
      <c r="DC31" s="723"/>
      <c r="DD31" s="694" t="s">
        <v>118</v>
      </c>
      <c r="DE31" s="721"/>
      <c r="DF31" s="721"/>
      <c r="DG31" s="721"/>
      <c r="DH31" s="721"/>
      <c r="DI31" s="721"/>
      <c r="DJ31" s="721"/>
      <c r="DK31" s="722"/>
      <c r="DL31" s="694" t="s">
        <v>118</v>
      </c>
      <c r="DM31" s="721"/>
      <c r="DN31" s="721"/>
      <c r="DO31" s="721"/>
      <c r="DP31" s="721"/>
      <c r="DQ31" s="721"/>
      <c r="DR31" s="721"/>
      <c r="DS31" s="721"/>
      <c r="DT31" s="721"/>
      <c r="DU31" s="721"/>
      <c r="DV31" s="722"/>
      <c r="DW31" s="690" t="s">
        <v>118</v>
      </c>
      <c r="DX31" s="719"/>
      <c r="DY31" s="719"/>
      <c r="DZ31" s="719"/>
      <c r="EA31" s="719"/>
      <c r="EB31" s="719"/>
      <c r="EC31" s="720"/>
    </row>
    <row r="32" spans="2:133" ht="11.25" customHeight="1" x14ac:dyDescent="0.15">
      <c r="B32" s="731" t="s">
        <v>314</v>
      </c>
      <c r="C32" s="732"/>
      <c r="D32" s="732"/>
      <c r="E32" s="732"/>
      <c r="F32" s="732"/>
      <c r="G32" s="732"/>
      <c r="H32" s="732"/>
      <c r="I32" s="732"/>
      <c r="J32" s="732"/>
      <c r="K32" s="732"/>
      <c r="L32" s="732"/>
      <c r="M32" s="732"/>
      <c r="N32" s="732"/>
      <c r="O32" s="732"/>
      <c r="P32" s="732"/>
      <c r="Q32" s="733"/>
      <c r="R32" s="685" t="s">
        <v>118</v>
      </c>
      <c r="S32" s="686"/>
      <c r="T32" s="686"/>
      <c r="U32" s="686"/>
      <c r="V32" s="686"/>
      <c r="W32" s="686"/>
      <c r="X32" s="686"/>
      <c r="Y32" s="687"/>
      <c r="Z32" s="688" t="s">
        <v>118</v>
      </c>
      <c r="AA32" s="688"/>
      <c r="AB32" s="688"/>
      <c r="AC32" s="688"/>
      <c r="AD32" s="689" t="s">
        <v>118</v>
      </c>
      <c r="AE32" s="689"/>
      <c r="AF32" s="689"/>
      <c r="AG32" s="689"/>
      <c r="AH32" s="689"/>
      <c r="AI32" s="689"/>
      <c r="AJ32" s="689"/>
      <c r="AK32" s="689"/>
      <c r="AL32" s="690" t="s">
        <v>118</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98</v>
      </c>
      <c r="BH32" s="721"/>
      <c r="BI32" s="721"/>
      <c r="BJ32" s="721"/>
      <c r="BK32" s="721"/>
      <c r="BL32" s="721"/>
      <c r="BM32" s="691">
        <v>97.2</v>
      </c>
      <c r="BN32" s="751"/>
      <c r="BO32" s="751"/>
      <c r="BP32" s="751"/>
      <c r="BQ32" s="752"/>
      <c r="BR32" s="754">
        <v>99.3</v>
      </c>
      <c r="BS32" s="721"/>
      <c r="BT32" s="721"/>
      <c r="BU32" s="721"/>
      <c r="BV32" s="721"/>
      <c r="BW32" s="721"/>
      <c r="BX32" s="691">
        <v>98.4</v>
      </c>
      <c r="BY32" s="751"/>
      <c r="BZ32" s="751"/>
      <c r="CA32" s="751"/>
      <c r="CB32" s="752"/>
      <c r="CD32" s="729"/>
      <c r="CE32" s="730"/>
      <c r="CF32" s="700" t="s">
        <v>317</v>
      </c>
      <c r="CG32" s="701"/>
      <c r="CH32" s="701"/>
      <c r="CI32" s="701"/>
      <c r="CJ32" s="701"/>
      <c r="CK32" s="701"/>
      <c r="CL32" s="701"/>
      <c r="CM32" s="701"/>
      <c r="CN32" s="701"/>
      <c r="CO32" s="701"/>
      <c r="CP32" s="701"/>
      <c r="CQ32" s="702"/>
      <c r="CR32" s="685" t="s">
        <v>118</v>
      </c>
      <c r="CS32" s="686"/>
      <c r="CT32" s="686"/>
      <c r="CU32" s="686"/>
      <c r="CV32" s="686"/>
      <c r="CW32" s="686"/>
      <c r="CX32" s="686"/>
      <c r="CY32" s="687"/>
      <c r="CZ32" s="690" t="s">
        <v>118</v>
      </c>
      <c r="DA32" s="719"/>
      <c r="DB32" s="719"/>
      <c r="DC32" s="723"/>
      <c r="DD32" s="694" t="s">
        <v>118</v>
      </c>
      <c r="DE32" s="686"/>
      <c r="DF32" s="686"/>
      <c r="DG32" s="686"/>
      <c r="DH32" s="686"/>
      <c r="DI32" s="686"/>
      <c r="DJ32" s="686"/>
      <c r="DK32" s="687"/>
      <c r="DL32" s="694" t="s">
        <v>118</v>
      </c>
      <c r="DM32" s="686"/>
      <c r="DN32" s="686"/>
      <c r="DO32" s="686"/>
      <c r="DP32" s="686"/>
      <c r="DQ32" s="686"/>
      <c r="DR32" s="686"/>
      <c r="DS32" s="686"/>
      <c r="DT32" s="686"/>
      <c r="DU32" s="686"/>
      <c r="DV32" s="687"/>
      <c r="DW32" s="690" t="s">
        <v>118</v>
      </c>
      <c r="DX32" s="719"/>
      <c r="DY32" s="719"/>
      <c r="DZ32" s="719"/>
      <c r="EA32" s="719"/>
      <c r="EB32" s="719"/>
      <c r="EC32" s="720"/>
    </row>
    <row r="33" spans="2:133" ht="11.25" customHeight="1" x14ac:dyDescent="0.15">
      <c r="B33" s="682" t="s">
        <v>318</v>
      </c>
      <c r="C33" s="683"/>
      <c r="D33" s="683"/>
      <c r="E33" s="683"/>
      <c r="F33" s="683"/>
      <c r="G33" s="683"/>
      <c r="H33" s="683"/>
      <c r="I33" s="683"/>
      <c r="J33" s="683"/>
      <c r="K33" s="683"/>
      <c r="L33" s="683"/>
      <c r="M33" s="683"/>
      <c r="N33" s="683"/>
      <c r="O33" s="683"/>
      <c r="P33" s="683"/>
      <c r="Q33" s="684"/>
      <c r="R33" s="685">
        <v>612266</v>
      </c>
      <c r="S33" s="686"/>
      <c r="T33" s="686"/>
      <c r="U33" s="686"/>
      <c r="V33" s="686"/>
      <c r="W33" s="686"/>
      <c r="X33" s="686"/>
      <c r="Y33" s="687"/>
      <c r="Z33" s="688">
        <v>6.4</v>
      </c>
      <c r="AA33" s="688"/>
      <c r="AB33" s="688"/>
      <c r="AC33" s="688"/>
      <c r="AD33" s="689" t="s">
        <v>118</v>
      </c>
      <c r="AE33" s="689"/>
      <c r="AF33" s="689"/>
      <c r="AG33" s="689"/>
      <c r="AH33" s="689"/>
      <c r="AI33" s="689"/>
      <c r="AJ33" s="689"/>
      <c r="AK33" s="689"/>
      <c r="AL33" s="690" t="s">
        <v>118</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99.9</v>
      </c>
      <c r="BH33" s="756"/>
      <c r="BI33" s="756"/>
      <c r="BJ33" s="756"/>
      <c r="BK33" s="756"/>
      <c r="BL33" s="756"/>
      <c r="BM33" s="757">
        <v>99.5</v>
      </c>
      <c r="BN33" s="756"/>
      <c r="BO33" s="756"/>
      <c r="BP33" s="756"/>
      <c r="BQ33" s="758"/>
      <c r="BR33" s="755">
        <v>99.9</v>
      </c>
      <c r="BS33" s="756"/>
      <c r="BT33" s="756"/>
      <c r="BU33" s="756"/>
      <c r="BV33" s="756"/>
      <c r="BW33" s="756"/>
      <c r="BX33" s="757">
        <v>99.5</v>
      </c>
      <c r="BY33" s="756"/>
      <c r="BZ33" s="756"/>
      <c r="CA33" s="756"/>
      <c r="CB33" s="758"/>
      <c r="CD33" s="700" t="s">
        <v>320</v>
      </c>
      <c r="CE33" s="701"/>
      <c r="CF33" s="701"/>
      <c r="CG33" s="701"/>
      <c r="CH33" s="701"/>
      <c r="CI33" s="701"/>
      <c r="CJ33" s="701"/>
      <c r="CK33" s="701"/>
      <c r="CL33" s="701"/>
      <c r="CM33" s="701"/>
      <c r="CN33" s="701"/>
      <c r="CO33" s="701"/>
      <c r="CP33" s="701"/>
      <c r="CQ33" s="702"/>
      <c r="CR33" s="685">
        <v>7448395</v>
      </c>
      <c r="CS33" s="721"/>
      <c r="CT33" s="721"/>
      <c r="CU33" s="721"/>
      <c r="CV33" s="721"/>
      <c r="CW33" s="721"/>
      <c r="CX33" s="721"/>
      <c r="CY33" s="722"/>
      <c r="CZ33" s="690">
        <v>79.7</v>
      </c>
      <c r="DA33" s="719"/>
      <c r="DB33" s="719"/>
      <c r="DC33" s="723"/>
      <c r="DD33" s="694">
        <v>4370119</v>
      </c>
      <c r="DE33" s="721"/>
      <c r="DF33" s="721"/>
      <c r="DG33" s="721"/>
      <c r="DH33" s="721"/>
      <c r="DI33" s="721"/>
      <c r="DJ33" s="721"/>
      <c r="DK33" s="722"/>
      <c r="DL33" s="694">
        <v>1781350</v>
      </c>
      <c r="DM33" s="721"/>
      <c r="DN33" s="721"/>
      <c r="DO33" s="721"/>
      <c r="DP33" s="721"/>
      <c r="DQ33" s="721"/>
      <c r="DR33" s="721"/>
      <c r="DS33" s="721"/>
      <c r="DT33" s="721"/>
      <c r="DU33" s="721"/>
      <c r="DV33" s="722"/>
      <c r="DW33" s="690">
        <v>49.7</v>
      </c>
      <c r="DX33" s="719"/>
      <c r="DY33" s="719"/>
      <c r="DZ33" s="719"/>
      <c r="EA33" s="719"/>
      <c r="EB33" s="719"/>
      <c r="EC33" s="720"/>
    </row>
    <row r="34" spans="2:133" ht="11.25" customHeight="1" x14ac:dyDescent="0.15">
      <c r="B34" s="682" t="s">
        <v>321</v>
      </c>
      <c r="C34" s="683"/>
      <c r="D34" s="683"/>
      <c r="E34" s="683"/>
      <c r="F34" s="683"/>
      <c r="G34" s="683"/>
      <c r="H34" s="683"/>
      <c r="I34" s="683"/>
      <c r="J34" s="683"/>
      <c r="K34" s="683"/>
      <c r="L34" s="683"/>
      <c r="M34" s="683"/>
      <c r="N34" s="683"/>
      <c r="O34" s="683"/>
      <c r="P34" s="683"/>
      <c r="Q34" s="684"/>
      <c r="R34" s="685">
        <v>24679</v>
      </c>
      <c r="S34" s="686"/>
      <c r="T34" s="686"/>
      <c r="U34" s="686"/>
      <c r="V34" s="686"/>
      <c r="W34" s="686"/>
      <c r="X34" s="686"/>
      <c r="Y34" s="687"/>
      <c r="Z34" s="688">
        <v>0.3</v>
      </c>
      <c r="AA34" s="688"/>
      <c r="AB34" s="688"/>
      <c r="AC34" s="688"/>
      <c r="AD34" s="689" t="s">
        <v>118</v>
      </c>
      <c r="AE34" s="689"/>
      <c r="AF34" s="689"/>
      <c r="AG34" s="689"/>
      <c r="AH34" s="689"/>
      <c r="AI34" s="689"/>
      <c r="AJ34" s="689"/>
      <c r="AK34" s="689"/>
      <c r="AL34" s="690" t="s">
        <v>118</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2325138</v>
      </c>
      <c r="CS34" s="686"/>
      <c r="CT34" s="686"/>
      <c r="CU34" s="686"/>
      <c r="CV34" s="686"/>
      <c r="CW34" s="686"/>
      <c r="CX34" s="686"/>
      <c r="CY34" s="687"/>
      <c r="CZ34" s="690">
        <v>24.9</v>
      </c>
      <c r="DA34" s="719"/>
      <c r="DB34" s="719"/>
      <c r="DC34" s="723"/>
      <c r="DD34" s="694">
        <v>1646753</v>
      </c>
      <c r="DE34" s="686"/>
      <c r="DF34" s="686"/>
      <c r="DG34" s="686"/>
      <c r="DH34" s="686"/>
      <c r="DI34" s="686"/>
      <c r="DJ34" s="686"/>
      <c r="DK34" s="687"/>
      <c r="DL34" s="694">
        <v>943353</v>
      </c>
      <c r="DM34" s="686"/>
      <c r="DN34" s="686"/>
      <c r="DO34" s="686"/>
      <c r="DP34" s="686"/>
      <c r="DQ34" s="686"/>
      <c r="DR34" s="686"/>
      <c r="DS34" s="686"/>
      <c r="DT34" s="686"/>
      <c r="DU34" s="686"/>
      <c r="DV34" s="687"/>
      <c r="DW34" s="690">
        <v>26.3</v>
      </c>
      <c r="DX34" s="719"/>
      <c r="DY34" s="719"/>
      <c r="DZ34" s="719"/>
      <c r="EA34" s="719"/>
      <c r="EB34" s="719"/>
      <c r="EC34" s="720"/>
    </row>
    <row r="35" spans="2:133" ht="11.25" customHeight="1" x14ac:dyDescent="0.15">
      <c r="B35" s="682" t="s">
        <v>323</v>
      </c>
      <c r="C35" s="683"/>
      <c r="D35" s="683"/>
      <c r="E35" s="683"/>
      <c r="F35" s="683"/>
      <c r="G35" s="683"/>
      <c r="H35" s="683"/>
      <c r="I35" s="683"/>
      <c r="J35" s="683"/>
      <c r="K35" s="683"/>
      <c r="L35" s="683"/>
      <c r="M35" s="683"/>
      <c r="N35" s="683"/>
      <c r="O35" s="683"/>
      <c r="P35" s="683"/>
      <c r="Q35" s="684"/>
      <c r="R35" s="685">
        <v>1658778</v>
      </c>
      <c r="S35" s="686"/>
      <c r="T35" s="686"/>
      <c r="U35" s="686"/>
      <c r="V35" s="686"/>
      <c r="W35" s="686"/>
      <c r="X35" s="686"/>
      <c r="Y35" s="687"/>
      <c r="Z35" s="688">
        <v>17.399999999999999</v>
      </c>
      <c r="AA35" s="688"/>
      <c r="AB35" s="688"/>
      <c r="AC35" s="688"/>
      <c r="AD35" s="689" t="s">
        <v>118</v>
      </c>
      <c r="AE35" s="689"/>
      <c r="AF35" s="689"/>
      <c r="AG35" s="689"/>
      <c r="AH35" s="689"/>
      <c r="AI35" s="689"/>
      <c r="AJ35" s="689"/>
      <c r="AK35" s="689"/>
      <c r="AL35" s="690" t="s">
        <v>118</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86210</v>
      </c>
      <c r="CS35" s="721"/>
      <c r="CT35" s="721"/>
      <c r="CU35" s="721"/>
      <c r="CV35" s="721"/>
      <c r="CW35" s="721"/>
      <c r="CX35" s="721"/>
      <c r="CY35" s="722"/>
      <c r="CZ35" s="690">
        <v>0.9</v>
      </c>
      <c r="DA35" s="719"/>
      <c r="DB35" s="719"/>
      <c r="DC35" s="723"/>
      <c r="DD35" s="694">
        <v>75652</v>
      </c>
      <c r="DE35" s="721"/>
      <c r="DF35" s="721"/>
      <c r="DG35" s="721"/>
      <c r="DH35" s="721"/>
      <c r="DI35" s="721"/>
      <c r="DJ35" s="721"/>
      <c r="DK35" s="722"/>
      <c r="DL35" s="694">
        <v>75652</v>
      </c>
      <c r="DM35" s="721"/>
      <c r="DN35" s="721"/>
      <c r="DO35" s="721"/>
      <c r="DP35" s="721"/>
      <c r="DQ35" s="721"/>
      <c r="DR35" s="721"/>
      <c r="DS35" s="721"/>
      <c r="DT35" s="721"/>
      <c r="DU35" s="721"/>
      <c r="DV35" s="722"/>
      <c r="DW35" s="690">
        <v>2.1</v>
      </c>
      <c r="DX35" s="719"/>
      <c r="DY35" s="719"/>
      <c r="DZ35" s="719"/>
      <c r="EA35" s="719"/>
      <c r="EB35" s="719"/>
      <c r="EC35" s="720"/>
    </row>
    <row r="36" spans="2:133" ht="11.25" customHeight="1" x14ac:dyDescent="0.15">
      <c r="B36" s="682" t="s">
        <v>327</v>
      </c>
      <c r="C36" s="683"/>
      <c r="D36" s="683"/>
      <c r="E36" s="683"/>
      <c r="F36" s="683"/>
      <c r="G36" s="683"/>
      <c r="H36" s="683"/>
      <c r="I36" s="683"/>
      <c r="J36" s="683"/>
      <c r="K36" s="683"/>
      <c r="L36" s="683"/>
      <c r="M36" s="683"/>
      <c r="N36" s="683"/>
      <c r="O36" s="683"/>
      <c r="P36" s="683"/>
      <c r="Q36" s="684"/>
      <c r="R36" s="685">
        <v>451271</v>
      </c>
      <c r="S36" s="686"/>
      <c r="T36" s="686"/>
      <c r="U36" s="686"/>
      <c r="V36" s="686"/>
      <c r="W36" s="686"/>
      <c r="X36" s="686"/>
      <c r="Y36" s="687"/>
      <c r="Z36" s="688">
        <v>4.7</v>
      </c>
      <c r="AA36" s="688"/>
      <c r="AB36" s="688"/>
      <c r="AC36" s="688"/>
      <c r="AD36" s="689" t="s">
        <v>118</v>
      </c>
      <c r="AE36" s="689"/>
      <c r="AF36" s="689"/>
      <c r="AG36" s="689"/>
      <c r="AH36" s="689"/>
      <c r="AI36" s="689"/>
      <c r="AJ36" s="689"/>
      <c r="AK36" s="689"/>
      <c r="AL36" s="690" t="s">
        <v>118</v>
      </c>
      <c r="AM36" s="691"/>
      <c r="AN36" s="691"/>
      <c r="AO36" s="692"/>
      <c r="AP36" s="235"/>
      <c r="AQ36" s="759" t="s">
        <v>328</v>
      </c>
      <c r="AR36" s="760"/>
      <c r="AS36" s="760"/>
      <c r="AT36" s="760"/>
      <c r="AU36" s="760"/>
      <c r="AV36" s="760"/>
      <c r="AW36" s="760"/>
      <c r="AX36" s="760"/>
      <c r="AY36" s="761"/>
      <c r="AZ36" s="674">
        <v>856485</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41115</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2267835</v>
      </c>
      <c r="CS36" s="686"/>
      <c r="CT36" s="686"/>
      <c r="CU36" s="686"/>
      <c r="CV36" s="686"/>
      <c r="CW36" s="686"/>
      <c r="CX36" s="686"/>
      <c r="CY36" s="687"/>
      <c r="CZ36" s="690">
        <v>24.3</v>
      </c>
      <c r="DA36" s="719"/>
      <c r="DB36" s="719"/>
      <c r="DC36" s="723"/>
      <c r="DD36" s="694">
        <v>905894</v>
      </c>
      <c r="DE36" s="686"/>
      <c r="DF36" s="686"/>
      <c r="DG36" s="686"/>
      <c r="DH36" s="686"/>
      <c r="DI36" s="686"/>
      <c r="DJ36" s="686"/>
      <c r="DK36" s="687"/>
      <c r="DL36" s="694">
        <v>451220</v>
      </c>
      <c r="DM36" s="686"/>
      <c r="DN36" s="686"/>
      <c r="DO36" s="686"/>
      <c r="DP36" s="686"/>
      <c r="DQ36" s="686"/>
      <c r="DR36" s="686"/>
      <c r="DS36" s="686"/>
      <c r="DT36" s="686"/>
      <c r="DU36" s="686"/>
      <c r="DV36" s="687"/>
      <c r="DW36" s="690">
        <v>12.6</v>
      </c>
      <c r="DX36" s="719"/>
      <c r="DY36" s="719"/>
      <c r="DZ36" s="719"/>
      <c r="EA36" s="719"/>
      <c r="EB36" s="719"/>
      <c r="EC36" s="720"/>
    </row>
    <row r="37" spans="2:133" ht="11.25" customHeight="1" x14ac:dyDescent="0.15">
      <c r="B37" s="682" t="s">
        <v>331</v>
      </c>
      <c r="C37" s="683"/>
      <c r="D37" s="683"/>
      <c r="E37" s="683"/>
      <c r="F37" s="683"/>
      <c r="G37" s="683"/>
      <c r="H37" s="683"/>
      <c r="I37" s="683"/>
      <c r="J37" s="683"/>
      <c r="K37" s="683"/>
      <c r="L37" s="683"/>
      <c r="M37" s="683"/>
      <c r="N37" s="683"/>
      <c r="O37" s="683"/>
      <c r="P37" s="683"/>
      <c r="Q37" s="684"/>
      <c r="R37" s="685">
        <v>209190</v>
      </c>
      <c r="S37" s="686"/>
      <c r="T37" s="686"/>
      <c r="U37" s="686"/>
      <c r="V37" s="686"/>
      <c r="W37" s="686"/>
      <c r="X37" s="686"/>
      <c r="Y37" s="687"/>
      <c r="Z37" s="688">
        <v>2.2000000000000002</v>
      </c>
      <c r="AA37" s="688"/>
      <c r="AB37" s="688"/>
      <c r="AC37" s="688"/>
      <c r="AD37" s="689" t="s">
        <v>118</v>
      </c>
      <c r="AE37" s="689"/>
      <c r="AF37" s="689"/>
      <c r="AG37" s="689"/>
      <c r="AH37" s="689"/>
      <c r="AI37" s="689"/>
      <c r="AJ37" s="689"/>
      <c r="AK37" s="689"/>
      <c r="AL37" s="690" t="s">
        <v>118</v>
      </c>
      <c r="AM37" s="691"/>
      <c r="AN37" s="691"/>
      <c r="AO37" s="692"/>
      <c r="AQ37" s="763" t="s">
        <v>332</v>
      </c>
      <c r="AR37" s="764"/>
      <c r="AS37" s="764"/>
      <c r="AT37" s="764"/>
      <c r="AU37" s="764"/>
      <c r="AV37" s="764"/>
      <c r="AW37" s="764"/>
      <c r="AX37" s="764"/>
      <c r="AY37" s="765"/>
      <c r="AZ37" s="685">
        <v>280257</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11788</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1826</v>
      </c>
      <c r="CS37" s="721"/>
      <c r="CT37" s="721"/>
      <c r="CU37" s="721"/>
      <c r="CV37" s="721"/>
      <c r="CW37" s="721"/>
      <c r="CX37" s="721"/>
      <c r="CY37" s="722"/>
      <c r="CZ37" s="690">
        <v>0</v>
      </c>
      <c r="DA37" s="719"/>
      <c r="DB37" s="719"/>
      <c r="DC37" s="723"/>
      <c r="DD37" s="694">
        <v>1792</v>
      </c>
      <c r="DE37" s="721"/>
      <c r="DF37" s="721"/>
      <c r="DG37" s="721"/>
      <c r="DH37" s="721"/>
      <c r="DI37" s="721"/>
      <c r="DJ37" s="721"/>
      <c r="DK37" s="722"/>
      <c r="DL37" s="694">
        <v>1792</v>
      </c>
      <c r="DM37" s="721"/>
      <c r="DN37" s="721"/>
      <c r="DO37" s="721"/>
      <c r="DP37" s="721"/>
      <c r="DQ37" s="721"/>
      <c r="DR37" s="721"/>
      <c r="DS37" s="721"/>
      <c r="DT37" s="721"/>
      <c r="DU37" s="721"/>
      <c r="DV37" s="722"/>
      <c r="DW37" s="690">
        <v>0</v>
      </c>
      <c r="DX37" s="719"/>
      <c r="DY37" s="719"/>
      <c r="DZ37" s="719"/>
      <c r="EA37" s="719"/>
      <c r="EB37" s="719"/>
      <c r="EC37" s="720"/>
    </row>
    <row r="38" spans="2:133" ht="11.25" customHeight="1" x14ac:dyDescent="0.15">
      <c r="B38" s="682" t="s">
        <v>335</v>
      </c>
      <c r="C38" s="683"/>
      <c r="D38" s="683"/>
      <c r="E38" s="683"/>
      <c r="F38" s="683"/>
      <c r="G38" s="683"/>
      <c r="H38" s="683"/>
      <c r="I38" s="683"/>
      <c r="J38" s="683"/>
      <c r="K38" s="683"/>
      <c r="L38" s="683"/>
      <c r="M38" s="683"/>
      <c r="N38" s="683"/>
      <c r="O38" s="683"/>
      <c r="P38" s="683"/>
      <c r="Q38" s="684"/>
      <c r="R38" s="685">
        <v>141751</v>
      </c>
      <c r="S38" s="686"/>
      <c r="T38" s="686"/>
      <c r="U38" s="686"/>
      <c r="V38" s="686"/>
      <c r="W38" s="686"/>
      <c r="X38" s="686"/>
      <c r="Y38" s="687"/>
      <c r="Z38" s="688">
        <v>1.5</v>
      </c>
      <c r="AA38" s="688"/>
      <c r="AB38" s="688"/>
      <c r="AC38" s="688"/>
      <c r="AD38" s="689">
        <v>10</v>
      </c>
      <c r="AE38" s="689"/>
      <c r="AF38" s="689"/>
      <c r="AG38" s="689"/>
      <c r="AH38" s="689"/>
      <c r="AI38" s="689"/>
      <c r="AJ38" s="689"/>
      <c r="AK38" s="689"/>
      <c r="AL38" s="690">
        <v>0</v>
      </c>
      <c r="AM38" s="691"/>
      <c r="AN38" s="691"/>
      <c r="AO38" s="692"/>
      <c r="AQ38" s="763" t="s">
        <v>336</v>
      </c>
      <c r="AR38" s="764"/>
      <c r="AS38" s="764"/>
      <c r="AT38" s="764"/>
      <c r="AU38" s="764"/>
      <c r="AV38" s="764"/>
      <c r="AW38" s="764"/>
      <c r="AX38" s="764"/>
      <c r="AY38" s="765"/>
      <c r="AZ38" s="685">
        <v>237603</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814</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576228</v>
      </c>
      <c r="CS38" s="686"/>
      <c r="CT38" s="686"/>
      <c r="CU38" s="686"/>
      <c r="CV38" s="686"/>
      <c r="CW38" s="686"/>
      <c r="CX38" s="686"/>
      <c r="CY38" s="687"/>
      <c r="CZ38" s="690">
        <v>6.2</v>
      </c>
      <c r="DA38" s="719"/>
      <c r="DB38" s="719"/>
      <c r="DC38" s="723"/>
      <c r="DD38" s="694">
        <v>520393</v>
      </c>
      <c r="DE38" s="686"/>
      <c r="DF38" s="686"/>
      <c r="DG38" s="686"/>
      <c r="DH38" s="686"/>
      <c r="DI38" s="686"/>
      <c r="DJ38" s="686"/>
      <c r="DK38" s="687"/>
      <c r="DL38" s="694">
        <v>311125</v>
      </c>
      <c r="DM38" s="686"/>
      <c r="DN38" s="686"/>
      <c r="DO38" s="686"/>
      <c r="DP38" s="686"/>
      <c r="DQ38" s="686"/>
      <c r="DR38" s="686"/>
      <c r="DS38" s="686"/>
      <c r="DT38" s="686"/>
      <c r="DU38" s="686"/>
      <c r="DV38" s="687"/>
      <c r="DW38" s="690">
        <v>8.6999999999999993</v>
      </c>
      <c r="DX38" s="719"/>
      <c r="DY38" s="719"/>
      <c r="DZ38" s="719"/>
      <c r="EA38" s="719"/>
      <c r="EB38" s="719"/>
      <c r="EC38" s="720"/>
    </row>
    <row r="39" spans="2:133" ht="11.25" customHeight="1" x14ac:dyDescent="0.15">
      <c r="B39" s="682" t="s">
        <v>339</v>
      </c>
      <c r="C39" s="683"/>
      <c r="D39" s="683"/>
      <c r="E39" s="683"/>
      <c r="F39" s="683"/>
      <c r="G39" s="683"/>
      <c r="H39" s="683"/>
      <c r="I39" s="683"/>
      <c r="J39" s="683"/>
      <c r="K39" s="683"/>
      <c r="L39" s="683"/>
      <c r="M39" s="683"/>
      <c r="N39" s="683"/>
      <c r="O39" s="683"/>
      <c r="P39" s="683"/>
      <c r="Q39" s="684"/>
      <c r="R39" s="685">
        <v>11700</v>
      </c>
      <c r="S39" s="686"/>
      <c r="T39" s="686"/>
      <c r="U39" s="686"/>
      <c r="V39" s="686"/>
      <c r="W39" s="686"/>
      <c r="X39" s="686"/>
      <c r="Y39" s="687"/>
      <c r="Z39" s="688">
        <v>0.1</v>
      </c>
      <c r="AA39" s="688"/>
      <c r="AB39" s="688"/>
      <c r="AC39" s="688"/>
      <c r="AD39" s="689" t="s">
        <v>118</v>
      </c>
      <c r="AE39" s="689"/>
      <c r="AF39" s="689"/>
      <c r="AG39" s="689"/>
      <c r="AH39" s="689"/>
      <c r="AI39" s="689"/>
      <c r="AJ39" s="689"/>
      <c r="AK39" s="689"/>
      <c r="AL39" s="690" t="s">
        <v>118</v>
      </c>
      <c r="AM39" s="691"/>
      <c r="AN39" s="691"/>
      <c r="AO39" s="692"/>
      <c r="AQ39" s="763" t="s">
        <v>340</v>
      </c>
      <c r="AR39" s="764"/>
      <c r="AS39" s="764"/>
      <c r="AT39" s="764"/>
      <c r="AU39" s="764"/>
      <c r="AV39" s="764"/>
      <c r="AW39" s="764"/>
      <c r="AX39" s="764"/>
      <c r="AY39" s="765"/>
      <c r="AZ39" s="685" t="s">
        <v>118</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1640</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2096984</v>
      </c>
      <c r="CS39" s="721"/>
      <c r="CT39" s="721"/>
      <c r="CU39" s="721"/>
      <c r="CV39" s="721"/>
      <c r="CW39" s="721"/>
      <c r="CX39" s="721"/>
      <c r="CY39" s="722"/>
      <c r="CZ39" s="690">
        <v>22.4</v>
      </c>
      <c r="DA39" s="719"/>
      <c r="DB39" s="719"/>
      <c r="DC39" s="723"/>
      <c r="DD39" s="694">
        <v>1201427</v>
      </c>
      <c r="DE39" s="721"/>
      <c r="DF39" s="721"/>
      <c r="DG39" s="721"/>
      <c r="DH39" s="721"/>
      <c r="DI39" s="721"/>
      <c r="DJ39" s="721"/>
      <c r="DK39" s="722"/>
      <c r="DL39" s="694" t="s">
        <v>118</v>
      </c>
      <c r="DM39" s="721"/>
      <c r="DN39" s="721"/>
      <c r="DO39" s="721"/>
      <c r="DP39" s="721"/>
      <c r="DQ39" s="721"/>
      <c r="DR39" s="721"/>
      <c r="DS39" s="721"/>
      <c r="DT39" s="721"/>
      <c r="DU39" s="721"/>
      <c r="DV39" s="722"/>
      <c r="DW39" s="690" t="s">
        <v>118</v>
      </c>
      <c r="DX39" s="719"/>
      <c r="DY39" s="719"/>
      <c r="DZ39" s="719"/>
      <c r="EA39" s="719"/>
      <c r="EB39" s="719"/>
      <c r="EC39" s="720"/>
    </row>
    <row r="40" spans="2:133" ht="11.25" customHeight="1" x14ac:dyDescent="0.15">
      <c r="B40" s="682" t="s">
        <v>343</v>
      </c>
      <c r="C40" s="683"/>
      <c r="D40" s="683"/>
      <c r="E40" s="683"/>
      <c r="F40" s="683"/>
      <c r="G40" s="683"/>
      <c r="H40" s="683"/>
      <c r="I40" s="683"/>
      <c r="J40" s="683"/>
      <c r="K40" s="683"/>
      <c r="L40" s="683"/>
      <c r="M40" s="683"/>
      <c r="N40" s="683"/>
      <c r="O40" s="683"/>
      <c r="P40" s="683"/>
      <c r="Q40" s="684"/>
      <c r="R40" s="685" t="s">
        <v>118</v>
      </c>
      <c r="S40" s="686"/>
      <c r="T40" s="686"/>
      <c r="U40" s="686"/>
      <c r="V40" s="686"/>
      <c r="W40" s="686"/>
      <c r="X40" s="686"/>
      <c r="Y40" s="687"/>
      <c r="Z40" s="688" t="s">
        <v>118</v>
      </c>
      <c r="AA40" s="688"/>
      <c r="AB40" s="688"/>
      <c r="AC40" s="688"/>
      <c r="AD40" s="689" t="s">
        <v>118</v>
      </c>
      <c r="AE40" s="689"/>
      <c r="AF40" s="689"/>
      <c r="AG40" s="689"/>
      <c r="AH40" s="689"/>
      <c r="AI40" s="689"/>
      <c r="AJ40" s="689"/>
      <c r="AK40" s="689"/>
      <c r="AL40" s="690" t="s">
        <v>118</v>
      </c>
      <c r="AM40" s="691"/>
      <c r="AN40" s="691"/>
      <c r="AO40" s="692"/>
      <c r="AQ40" s="763" t="s">
        <v>344</v>
      </c>
      <c r="AR40" s="764"/>
      <c r="AS40" s="764"/>
      <c r="AT40" s="764"/>
      <c r="AU40" s="764"/>
      <c r="AV40" s="764"/>
      <c r="AW40" s="764"/>
      <c r="AX40" s="764"/>
      <c r="AY40" s="765"/>
      <c r="AZ40" s="685" t="s">
        <v>118</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119</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96000</v>
      </c>
      <c r="CS40" s="686"/>
      <c r="CT40" s="686"/>
      <c r="CU40" s="686"/>
      <c r="CV40" s="686"/>
      <c r="CW40" s="686"/>
      <c r="CX40" s="686"/>
      <c r="CY40" s="687"/>
      <c r="CZ40" s="690">
        <v>1</v>
      </c>
      <c r="DA40" s="719"/>
      <c r="DB40" s="719"/>
      <c r="DC40" s="723"/>
      <c r="DD40" s="694">
        <v>20000</v>
      </c>
      <c r="DE40" s="686"/>
      <c r="DF40" s="686"/>
      <c r="DG40" s="686"/>
      <c r="DH40" s="686"/>
      <c r="DI40" s="686"/>
      <c r="DJ40" s="686"/>
      <c r="DK40" s="687"/>
      <c r="DL40" s="694" t="s">
        <v>118</v>
      </c>
      <c r="DM40" s="686"/>
      <c r="DN40" s="686"/>
      <c r="DO40" s="686"/>
      <c r="DP40" s="686"/>
      <c r="DQ40" s="686"/>
      <c r="DR40" s="686"/>
      <c r="DS40" s="686"/>
      <c r="DT40" s="686"/>
      <c r="DU40" s="686"/>
      <c r="DV40" s="687"/>
      <c r="DW40" s="690" t="s">
        <v>118</v>
      </c>
      <c r="DX40" s="719"/>
      <c r="DY40" s="719"/>
      <c r="DZ40" s="719"/>
      <c r="EA40" s="719"/>
      <c r="EB40" s="719"/>
      <c r="EC40" s="720"/>
    </row>
    <row r="41" spans="2:133" ht="11.25" customHeight="1" x14ac:dyDescent="0.15">
      <c r="B41" s="682" t="s">
        <v>348</v>
      </c>
      <c r="C41" s="683"/>
      <c r="D41" s="683"/>
      <c r="E41" s="683"/>
      <c r="F41" s="683"/>
      <c r="G41" s="683"/>
      <c r="H41" s="683"/>
      <c r="I41" s="683"/>
      <c r="J41" s="683"/>
      <c r="K41" s="683"/>
      <c r="L41" s="683"/>
      <c r="M41" s="683"/>
      <c r="N41" s="683"/>
      <c r="O41" s="683"/>
      <c r="P41" s="683"/>
      <c r="Q41" s="684"/>
      <c r="R41" s="685" t="s">
        <v>118</v>
      </c>
      <c r="S41" s="686"/>
      <c r="T41" s="686"/>
      <c r="U41" s="686"/>
      <c r="V41" s="686"/>
      <c r="W41" s="686"/>
      <c r="X41" s="686"/>
      <c r="Y41" s="687"/>
      <c r="Z41" s="688" t="s">
        <v>118</v>
      </c>
      <c r="AA41" s="688"/>
      <c r="AB41" s="688"/>
      <c r="AC41" s="688"/>
      <c r="AD41" s="689" t="s">
        <v>118</v>
      </c>
      <c r="AE41" s="689"/>
      <c r="AF41" s="689"/>
      <c r="AG41" s="689"/>
      <c r="AH41" s="689"/>
      <c r="AI41" s="689"/>
      <c r="AJ41" s="689"/>
      <c r="AK41" s="689"/>
      <c r="AL41" s="690" t="s">
        <v>118</v>
      </c>
      <c r="AM41" s="691"/>
      <c r="AN41" s="691"/>
      <c r="AO41" s="692"/>
      <c r="AQ41" s="763" t="s">
        <v>349</v>
      </c>
      <c r="AR41" s="764"/>
      <c r="AS41" s="764"/>
      <c r="AT41" s="764"/>
      <c r="AU41" s="764"/>
      <c r="AV41" s="764"/>
      <c r="AW41" s="764"/>
      <c r="AX41" s="764"/>
      <c r="AY41" s="765"/>
      <c r="AZ41" s="685">
        <v>100060</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2</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118</v>
      </c>
      <c r="CS41" s="721"/>
      <c r="CT41" s="721"/>
      <c r="CU41" s="721"/>
      <c r="CV41" s="721"/>
      <c r="CW41" s="721"/>
      <c r="CX41" s="721"/>
      <c r="CY41" s="722"/>
      <c r="CZ41" s="690" t="s">
        <v>118</v>
      </c>
      <c r="DA41" s="719"/>
      <c r="DB41" s="719"/>
      <c r="DC41" s="723"/>
      <c r="DD41" s="694" t="s">
        <v>118</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352</v>
      </c>
      <c r="C42" s="683"/>
      <c r="D42" s="683"/>
      <c r="E42" s="683"/>
      <c r="F42" s="683"/>
      <c r="G42" s="683"/>
      <c r="H42" s="683"/>
      <c r="I42" s="683"/>
      <c r="J42" s="683"/>
      <c r="K42" s="683"/>
      <c r="L42" s="683"/>
      <c r="M42" s="683"/>
      <c r="N42" s="683"/>
      <c r="O42" s="683"/>
      <c r="P42" s="683"/>
      <c r="Q42" s="684"/>
      <c r="R42" s="685" t="s">
        <v>118</v>
      </c>
      <c r="S42" s="686"/>
      <c r="T42" s="686"/>
      <c r="U42" s="686"/>
      <c r="V42" s="686"/>
      <c r="W42" s="686"/>
      <c r="X42" s="686"/>
      <c r="Y42" s="687"/>
      <c r="Z42" s="688" t="s">
        <v>118</v>
      </c>
      <c r="AA42" s="688"/>
      <c r="AB42" s="688"/>
      <c r="AC42" s="688"/>
      <c r="AD42" s="689" t="s">
        <v>118</v>
      </c>
      <c r="AE42" s="689"/>
      <c r="AF42" s="689"/>
      <c r="AG42" s="689"/>
      <c r="AH42" s="689"/>
      <c r="AI42" s="689"/>
      <c r="AJ42" s="689"/>
      <c r="AK42" s="689"/>
      <c r="AL42" s="690" t="s">
        <v>118</v>
      </c>
      <c r="AM42" s="691"/>
      <c r="AN42" s="691"/>
      <c r="AO42" s="692"/>
      <c r="AQ42" s="784" t="s">
        <v>353</v>
      </c>
      <c r="AR42" s="785"/>
      <c r="AS42" s="785"/>
      <c r="AT42" s="785"/>
      <c r="AU42" s="785"/>
      <c r="AV42" s="785"/>
      <c r="AW42" s="785"/>
      <c r="AX42" s="785"/>
      <c r="AY42" s="786"/>
      <c r="AZ42" s="776">
        <v>238565</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390</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560796</v>
      </c>
      <c r="CS42" s="686"/>
      <c r="CT42" s="686"/>
      <c r="CU42" s="686"/>
      <c r="CV42" s="686"/>
      <c r="CW42" s="686"/>
      <c r="CX42" s="686"/>
      <c r="CY42" s="687"/>
      <c r="CZ42" s="690">
        <v>6</v>
      </c>
      <c r="DA42" s="691"/>
      <c r="DB42" s="691"/>
      <c r="DC42" s="703"/>
      <c r="DD42" s="694">
        <v>413355</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356</v>
      </c>
      <c r="C43" s="736"/>
      <c r="D43" s="736"/>
      <c r="E43" s="736"/>
      <c r="F43" s="736"/>
      <c r="G43" s="736"/>
      <c r="H43" s="736"/>
      <c r="I43" s="736"/>
      <c r="J43" s="736"/>
      <c r="K43" s="736"/>
      <c r="L43" s="736"/>
      <c r="M43" s="736"/>
      <c r="N43" s="736"/>
      <c r="O43" s="736"/>
      <c r="P43" s="736"/>
      <c r="Q43" s="737"/>
      <c r="R43" s="776">
        <v>9552049</v>
      </c>
      <c r="S43" s="777"/>
      <c r="T43" s="777"/>
      <c r="U43" s="777"/>
      <c r="V43" s="777"/>
      <c r="W43" s="777"/>
      <c r="X43" s="777"/>
      <c r="Y43" s="778"/>
      <c r="Z43" s="779">
        <v>100</v>
      </c>
      <c r="AA43" s="779"/>
      <c r="AB43" s="779"/>
      <c r="AC43" s="779"/>
      <c r="AD43" s="780">
        <v>3587103</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19699</v>
      </c>
      <c r="CS43" s="721"/>
      <c r="CT43" s="721"/>
      <c r="CU43" s="721"/>
      <c r="CV43" s="721"/>
      <c r="CW43" s="721"/>
      <c r="CX43" s="721"/>
      <c r="CY43" s="722"/>
      <c r="CZ43" s="690">
        <v>0.2</v>
      </c>
      <c r="DA43" s="719"/>
      <c r="DB43" s="719"/>
      <c r="DC43" s="723"/>
      <c r="DD43" s="694">
        <v>16870</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544943</v>
      </c>
      <c r="CS44" s="686"/>
      <c r="CT44" s="686"/>
      <c r="CU44" s="686"/>
      <c r="CV44" s="686"/>
      <c r="CW44" s="686"/>
      <c r="CX44" s="686"/>
      <c r="CY44" s="687"/>
      <c r="CZ44" s="690">
        <v>5.8</v>
      </c>
      <c r="DA44" s="691"/>
      <c r="DB44" s="691"/>
      <c r="DC44" s="703"/>
      <c r="DD44" s="694">
        <v>407303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28405</v>
      </c>
      <c r="CS45" s="721"/>
      <c r="CT45" s="721"/>
      <c r="CU45" s="721"/>
      <c r="CV45" s="721"/>
      <c r="CW45" s="721"/>
      <c r="CX45" s="721"/>
      <c r="CY45" s="722"/>
      <c r="CZ45" s="690">
        <v>0.3</v>
      </c>
      <c r="DA45" s="719"/>
      <c r="DB45" s="719"/>
      <c r="DC45" s="723"/>
      <c r="DD45" s="694">
        <v>12945</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516538</v>
      </c>
      <c r="CS46" s="686"/>
      <c r="CT46" s="686"/>
      <c r="CU46" s="686"/>
      <c r="CV46" s="686"/>
      <c r="CW46" s="686"/>
      <c r="CX46" s="686"/>
      <c r="CY46" s="687"/>
      <c r="CZ46" s="690">
        <v>5.5</v>
      </c>
      <c r="DA46" s="691"/>
      <c r="DB46" s="691"/>
      <c r="DC46" s="703"/>
      <c r="DD46" s="694">
        <v>394358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15853</v>
      </c>
      <c r="CS47" s="721"/>
      <c r="CT47" s="721"/>
      <c r="CU47" s="721"/>
      <c r="CV47" s="721"/>
      <c r="CW47" s="721"/>
      <c r="CX47" s="721"/>
      <c r="CY47" s="722"/>
      <c r="CZ47" s="690">
        <v>0.2</v>
      </c>
      <c r="DA47" s="719"/>
      <c r="DB47" s="719"/>
      <c r="DC47" s="723"/>
      <c r="DD47" s="694">
        <v>6052</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118</v>
      </c>
      <c r="CS48" s="686"/>
      <c r="CT48" s="686"/>
      <c r="CU48" s="686"/>
      <c r="CV48" s="686"/>
      <c r="CW48" s="686"/>
      <c r="CX48" s="686"/>
      <c r="CY48" s="687"/>
      <c r="CZ48" s="690" t="s">
        <v>118</v>
      </c>
      <c r="DA48" s="691"/>
      <c r="DB48" s="691"/>
      <c r="DC48" s="703"/>
      <c r="DD48" s="694" t="s">
        <v>118</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9348788</v>
      </c>
      <c r="CS49" s="756"/>
      <c r="CT49" s="756"/>
      <c r="CU49" s="756"/>
      <c r="CV49" s="756"/>
      <c r="CW49" s="756"/>
      <c r="CX49" s="756"/>
      <c r="CY49" s="787"/>
      <c r="CZ49" s="781">
        <v>100</v>
      </c>
      <c r="DA49" s="788"/>
      <c r="DB49" s="788"/>
      <c r="DC49" s="789"/>
      <c r="DD49" s="790">
        <v>5779693</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UfKGhI3y62PREKNRq4/RpKNpX+s10Z//aqMmCvvParQJYHcnkYdERM3Fymj0c+OHvditebdC0be9O4h8yIr72A==" saltValue="OWVl5XdO2WjtZ8rbzjjIQA=="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P88" sqref="AP88:AT88"/>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389</v>
      </c>
      <c r="C7" s="818"/>
      <c r="D7" s="818"/>
      <c r="E7" s="818"/>
      <c r="F7" s="818"/>
      <c r="G7" s="818"/>
      <c r="H7" s="818"/>
      <c r="I7" s="818"/>
      <c r="J7" s="818"/>
      <c r="K7" s="818"/>
      <c r="L7" s="818"/>
      <c r="M7" s="818"/>
      <c r="N7" s="818"/>
      <c r="O7" s="818"/>
      <c r="P7" s="819"/>
      <c r="Q7" s="820">
        <v>9552</v>
      </c>
      <c r="R7" s="821"/>
      <c r="S7" s="821"/>
      <c r="T7" s="821"/>
      <c r="U7" s="821"/>
      <c r="V7" s="821">
        <v>9349</v>
      </c>
      <c r="W7" s="821"/>
      <c r="X7" s="821"/>
      <c r="Y7" s="821"/>
      <c r="Z7" s="821"/>
      <c r="AA7" s="821">
        <v>203</v>
      </c>
      <c r="AB7" s="821"/>
      <c r="AC7" s="821"/>
      <c r="AD7" s="821"/>
      <c r="AE7" s="822"/>
      <c r="AF7" s="823">
        <v>173</v>
      </c>
      <c r="AG7" s="824"/>
      <c r="AH7" s="824"/>
      <c r="AI7" s="824"/>
      <c r="AJ7" s="825"/>
      <c r="AK7" s="860">
        <v>451</v>
      </c>
      <c r="AL7" s="861"/>
      <c r="AM7" s="861"/>
      <c r="AN7" s="861"/>
      <c r="AO7" s="861"/>
      <c r="AP7" s="861" t="s">
        <v>594</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9552</v>
      </c>
      <c r="R23" s="880"/>
      <c r="S23" s="880"/>
      <c r="T23" s="880"/>
      <c r="U23" s="880"/>
      <c r="V23" s="880">
        <v>9349</v>
      </c>
      <c r="W23" s="880"/>
      <c r="X23" s="880"/>
      <c r="Y23" s="880"/>
      <c r="Z23" s="880"/>
      <c r="AA23" s="880">
        <v>203</v>
      </c>
      <c r="AB23" s="880"/>
      <c r="AC23" s="880"/>
      <c r="AD23" s="880"/>
      <c r="AE23" s="881"/>
      <c r="AF23" s="882">
        <v>173</v>
      </c>
      <c r="AG23" s="880"/>
      <c r="AH23" s="880"/>
      <c r="AI23" s="880"/>
      <c r="AJ23" s="883"/>
      <c r="AK23" s="884"/>
      <c r="AL23" s="885"/>
      <c r="AM23" s="885"/>
      <c r="AN23" s="885"/>
      <c r="AO23" s="885"/>
      <c r="AP23" s="880">
        <v>0</v>
      </c>
      <c r="AQ23" s="880"/>
      <c r="AR23" s="880"/>
      <c r="AS23" s="880"/>
      <c r="AT23" s="880"/>
      <c r="AU23" s="886"/>
      <c r="AV23" s="886"/>
      <c r="AW23" s="886"/>
      <c r="AX23" s="886"/>
      <c r="AY23" s="887"/>
      <c r="AZ23" s="895" t="s">
        <v>393</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394</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395</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372</v>
      </c>
      <c r="B26" s="827"/>
      <c r="C26" s="827"/>
      <c r="D26" s="827"/>
      <c r="E26" s="827"/>
      <c r="F26" s="827"/>
      <c r="G26" s="827"/>
      <c r="H26" s="827"/>
      <c r="I26" s="827"/>
      <c r="J26" s="827"/>
      <c r="K26" s="827"/>
      <c r="L26" s="827"/>
      <c r="M26" s="827"/>
      <c r="N26" s="827"/>
      <c r="O26" s="827"/>
      <c r="P26" s="828"/>
      <c r="Q26" s="803" t="s">
        <v>396</v>
      </c>
      <c r="R26" s="804"/>
      <c r="S26" s="804"/>
      <c r="T26" s="804"/>
      <c r="U26" s="805"/>
      <c r="V26" s="803" t="s">
        <v>397</v>
      </c>
      <c r="W26" s="804"/>
      <c r="X26" s="804"/>
      <c r="Y26" s="804"/>
      <c r="Z26" s="805"/>
      <c r="AA26" s="803" t="s">
        <v>398</v>
      </c>
      <c r="AB26" s="804"/>
      <c r="AC26" s="804"/>
      <c r="AD26" s="804"/>
      <c r="AE26" s="804"/>
      <c r="AF26" s="898" t="s">
        <v>399</v>
      </c>
      <c r="AG26" s="899"/>
      <c r="AH26" s="899"/>
      <c r="AI26" s="899"/>
      <c r="AJ26" s="900"/>
      <c r="AK26" s="804" t="s">
        <v>400</v>
      </c>
      <c r="AL26" s="804"/>
      <c r="AM26" s="804"/>
      <c r="AN26" s="804"/>
      <c r="AO26" s="805"/>
      <c r="AP26" s="803" t="s">
        <v>401</v>
      </c>
      <c r="AQ26" s="804"/>
      <c r="AR26" s="804"/>
      <c r="AS26" s="804"/>
      <c r="AT26" s="805"/>
      <c r="AU26" s="803" t="s">
        <v>402</v>
      </c>
      <c r="AV26" s="804"/>
      <c r="AW26" s="804"/>
      <c r="AX26" s="804"/>
      <c r="AY26" s="805"/>
      <c r="AZ26" s="803" t="s">
        <v>403</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404</v>
      </c>
      <c r="C28" s="818"/>
      <c r="D28" s="818"/>
      <c r="E28" s="818"/>
      <c r="F28" s="818"/>
      <c r="G28" s="818"/>
      <c r="H28" s="818"/>
      <c r="I28" s="818"/>
      <c r="J28" s="818"/>
      <c r="K28" s="818"/>
      <c r="L28" s="818"/>
      <c r="M28" s="818"/>
      <c r="N28" s="818"/>
      <c r="O28" s="818"/>
      <c r="P28" s="819"/>
      <c r="Q28" s="908">
        <v>1063</v>
      </c>
      <c r="R28" s="909"/>
      <c r="S28" s="909"/>
      <c r="T28" s="909"/>
      <c r="U28" s="909"/>
      <c r="V28" s="909">
        <v>1022</v>
      </c>
      <c r="W28" s="909"/>
      <c r="X28" s="909"/>
      <c r="Y28" s="909"/>
      <c r="Z28" s="909"/>
      <c r="AA28" s="909">
        <v>41</v>
      </c>
      <c r="AB28" s="909"/>
      <c r="AC28" s="909"/>
      <c r="AD28" s="909"/>
      <c r="AE28" s="910"/>
      <c r="AF28" s="911">
        <v>41</v>
      </c>
      <c r="AG28" s="909"/>
      <c r="AH28" s="909"/>
      <c r="AI28" s="909"/>
      <c r="AJ28" s="912"/>
      <c r="AK28" s="913">
        <v>100</v>
      </c>
      <c r="AL28" s="904"/>
      <c r="AM28" s="904"/>
      <c r="AN28" s="904"/>
      <c r="AO28" s="904"/>
      <c r="AP28" s="904" t="s">
        <v>585</v>
      </c>
      <c r="AQ28" s="904"/>
      <c r="AR28" s="904"/>
      <c r="AS28" s="904"/>
      <c r="AT28" s="904"/>
      <c r="AU28" s="904" t="s">
        <v>585</v>
      </c>
      <c r="AV28" s="904"/>
      <c r="AW28" s="904"/>
      <c r="AX28" s="904"/>
      <c r="AY28" s="904"/>
      <c r="AZ28" s="905" t="s">
        <v>586</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405</v>
      </c>
      <c r="C29" s="842"/>
      <c r="D29" s="842"/>
      <c r="E29" s="842"/>
      <c r="F29" s="842"/>
      <c r="G29" s="842"/>
      <c r="H29" s="842"/>
      <c r="I29" s="842"/>
      <c r="J29" s="842"/>
      <c r="K29" s="842"/>
      <c r="L29" s="842"/>
      <c r="M29" s="842"/>
      <c r="N29" s="842"/>
      <c r="O29" s="842"/>
      <c r="P29" s="843"/>
      <c r="Q29" s="844">
        <v>721</v>
      </c>
      <c r="R29" s="845"/>
      <c r="S29" s="845"/>
      <c r="T29" s="845"/>
      <c r="U29" s="845"/>
      <c r="V29" s="845">
        <v>699</v>
      </c>
      <c r="W29" s="845"/>
      <c r="X29" s="845"/>
      <c r="Y29" s="845"/>
      <c r="Z29" s="845"/>
      <c r="AA29" s="845">
        <v>21</v>
      </c>
      <c r="AB29" s="845"/>
      <c r="AC29" s="845"/>
      <c r="AD29" s="845"/>
      <c r="AE29" s="846"/>
      <c r="AF29" s="847">
        <v>22</v>
      </c>
      <c r="AG29" s="848"/>
      <c r="AH29" s="848"/>
      <c r="AI29" s="848"/>
      <c r="AJ29" s="849"/>
      <c r="AK29" s="916">
        <v>151</v>
      </c>
      <c r="AL29" s="917"/>
      <c r="AM29" s="917"/>
      <c r="AN29" s="917"/>
      <c r="AO29" s="917"/>
      <c r="AP29" s="917">
        <v>12</v>
      </c>
      <c r="AQ29" s="917"/>
      <c r="AR29" s="917"/>
      <c r="AS29" s="917"/>
      <c r="AT29" s="917"/>
      <c r="AU29" s="917" t="s">
        <v>587</v>
      </c>
      <c r="AV29" s="917"/>
      <c r="AW29" s="917"/>
      <c r="AX29" s="917"/>
      <c r="AY29" s="917"/>
      <c r="AZ29" s="918" t="s">
        <v>585</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406</v>
      </c>
      <c r="C30" s="842"/>
      <c r="D30" s="842"/>
      <c r="E30" s="842"/>
      <c r="F30" s="842"/>
      <c r="G30" s="842"/>
      <c r="H30" s="842"/>
      <c r="I30" s="842"/>
      <c r="J30" s="842"/>
      <c r="K30" s="842"/>
      <c r="L30" s="842"/>
      <c r="M30" s="842"/>
      <c r="N30" s="842"/>
      <c r="O30" s="842"/>
      <c r="P30" s="843"/>
      <c r="Q30" s="844">
        <v>76</v>
      </c>
      <c r="R30" s="845"/>
      <c r="S30" s="845"/>
      <c r="T30" s="845"/>
      <c r="U30" s="845"/>
      <c r="V30" s="845">
        <v>76</v>
      </c>
      <c r="W30" s="845"/>
      <c r="X30" s="845"/>
      <c r="Y30" s="845"/>
      <c r="Z30" s="845"/>
      <c r="AA30" s="845">
        <v>0</v>
      </c>
      <c r="AB30" s="845"/>
      <c r="AC30" s="845"/>
      <c r="AD30" s="845"/>
      <c r="AE30" s="846"/>
      <c r="AF30" s="847">
        <v>0</v>
      </c>
      <c r="AG30" s="848"/>
      <c r="AH30" s="848"/>
      <c r="AI30" s="848"/>
      <c r="AJ30" s="849"/>
      <c r="AK30" s="916">
        <v>35</v>
      </c>
      <c r="AL30" s="917"/>
      <c r="AM30" s="917"/>
      <c r="AN30" s="917"/>
      <c r="AO30" s="917"/>
      <c r="AP30" s="917" t="s">
        <v>586</v>
      </c>
      <c r="AQ30" s="917"/>
      <c r="AR30" s="917"/>
      <c r="AS30" s="917"/>
      <c r="AT30" s="917"/>
      <c r="AU30" s="917" t="s">
        <v>586</v>
      </c>
      <c r="AV30" s="917"/>
      <c r="AW30" s="917"/>
      <c r="AX30" s="917"/>
      <c r="AY30" s="917"/>
      <c r="AZ30" s="918" t="s">
        <v>586</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407</v>
      </c>
      <c r="C31" s="842"/>
      <c r="D31" s="842"/>
      <c r="E31" s="842"/>
      <c r="F31" s="842"/>
      <c r="G31" s="842"/>
      <c r="H31" s="842"/>
      <c r="I31" s="842"/>
      <c r="J31" s="842"/>
      <c r="K31" s="842"/>
      <c r="L31" s="842"/>
      <c r="M31" s="842"/>
      <c r="N31" s="842"/>
      <c r="O31" s="842"/>
      <c r="P31" s="843"/>
      <c r="Q31" s="844">
        <v>371</v>
      </c>
      <c r="R31" s="845"/>
      <c r="S31" s="845"/>
      <c r="T31" s="845"/>
      <c r="U31" s="845"/>
      <c r="V31" s="845">
        <v>355</v>
      </c>
      <c r="W31" s="845"/>
      <c r="X31" s="845"/>
      <c r="Y31" s="845"/>
      <c r="Z31" s="845"/>
      <c r="AA31" s="845">
        <v>16</v>
      </c>
      <c r="AB31" s="845"/>
      <c r="AC31" s="845"/>
      <c r="AD31" s="845"/>
      <c r="AE31" s="846"/>
      <c r="AF31" s="847">
        <v>167</v>
      </c>
      <c r="AG31" s="848"/>
      <c r="AH31" s="848"/>
      <c r="AI31" s="848"/>
      <c r="AJ31" s="849"/>
      <c r="AK31" s="916">
        <v>229</v>
      </c>
      <c r="AL31" s="917"/>
      <c r="AM31" s="917"/>
      <c r="AN31" s="917"/>
      <c r="AO31" s="917"/>
      <c r="AP31" s="917">
        <v>1042</v>
      </c>
      <c r="AQ31" s="917"/>
      <c r="AR31" s="917"/>
      <c r="AS31" s="917"/>
      <c r="AT31" s="917"/>
      <c r="AU31" s="917">
        <v>893</v>
      </c>
      <c r="AV31" s="917"/>
      <c r="AW31" s="917"/>
      <c r="AX31" s="917"/>
      <c r="AY31" s="917"/>
      <c r="AZ31" s="918" t="s">
        <v>588</v>
      </c>
      <c r="BA31" s="918"/>
      <c r="BB31" s="918"/>
      <c r="BC31" s="918"/>
      <c r="BD31" s="918"/>
      <c r="BE31" s="914" t="s">
        <v>408</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409</v>
      </c>
      <c r="C32" s="842"/>
      <c r="D32" s="842"/>
      <c r="E32" s="842"/>
      <c r="F32" s="842"/>
      <c r="G32" s="842"/>
      <c r="H32" s="842"/>
      <c r="I32" s="842"/>
      <c r="J32" s="842"/>
      <c r="K32" s="842"/>
      <c r="L32" s="842"/>
      <c r="M32" s="842"/>
      <c r="N32" s="842"/>
      <c r="O32" s="842"/>
      <c r="P32" s="843"/>
      <c r="Q32" s="844">
        <v>310</v>
      </c>
      <c r="R32" s="845"/>
      <c r="S32" s="845"/>
      <c r="T32" s="845"/>
      <c r="U32" s="845"/>
      <c r="V32" s="845">
        <v>310</v>
      </c>
      <c r="W32" s="845"/>
      <c r="X32" s="845"/>
      <c r="Y32" s="845"/>
      <c r="Z32" s="845"/>
      <c r="AA32" s="845">
        <v>0</v>
      </c>
      <c r="AB32" s="845"/>
      <c r="AC32" s="845"/>
      <c r="AD32" s="845"/>
      <c r="AE32" s="846"/>
      <c r="AF32" s="847" t="s">
        <v>118</v>
      </c>
      <c r="AG32" s="848"/>
      <c r="AH32" s="848"/>
      <c r="AI32" s="848"/>
      <c r="AJ32" s="849"/>
      <c r="AK32" s="916">
        <v>227</v>
      </c>
      <c r="AL32" s="917"/>
      <c r="AM32" s="917"/>
      <c r="AN32" s="917"/>
      <c r="AO32" s="917"/>
      <c r="AP32" s="917">
        <v>1565</v>
      </c>
      <c r="AQ32" s="917"/>
      <c r="AR32" s="917"/>
      <c r="AS32" s="917"/>
      <c r="AT32" s="917"/>
      <c r="AU32" s="917">
        <v>1546</v>
      </c>
      <c r="AV32" s="917"/>
      <c r="AW32" s="917"/>
      <c r="AX32" s="917"/>
      <c r="AY32" s="917"/>
      <c r="AZ32" s="918" t="s">
        <v>586</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231</v>
      </c>
      <c r="AG63" s="928"/>
      <c r="AH63" s="928"/>
      <c r="AI63" s="928"/>
      <c r="AJ63" s="929"/>
      <c r="AK63" s="930"/>
      <c r="AL63" s="925"/>
      <c r="AM63" s="925"/>
      <c r="AN63" s="925"/>
      <c r="AO63" s="925"/>
      <c r="AP63" s="928">
        <v>2619</v>
      </c>
      <c r="AQ63" s="928"/>
      <c r="AR63" s="928"/>
      <c r="AS63" s="928"/>
      <c r="AT63" s="928"/>
      <c r="AU63" s="928">
        <v>2439</v>
      </c>
      <c r="AV63" s="928"/>
      <c r="AW63" s="928"/>
      <c r="AX63" s="928"/>
      <c r="AY63" s="928"/>
      <c r="AZ63" s="932"/>
      <c r="BA63" s="932"/>
      <c r="BB63" s="932"/>
      <c r="BC63" s="932"/>
      <c r="BD63" s="932"/>
      <c r="BE63" s="933"/>
      <c r="BF63" s="933"/>
      <c r="BG63" s="933"/>
      <c r="BH63" s="933"/>
      <c r="BI63" s="934"/>
      <c r="BJ63" s="935" t="s">
        <v>413</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415</v>
      </c>
      <c r="B66" s="827"/>
      <c r="C66" s="827"/>
      <c r="D66" s="827"/>
      <c r="E66" s="827"/>
      <c r="F66" s="827"/>
      <c r="G66" s="827"/>
      <c r="H66" s="827"/>
      <c r="I66" s="827"/>
      <c r="J66" s="827"/>
      <c r="K66" s="827"/>
      <c r="L66" s="827"/>
      <c r="M66" s="827"/>
      <c r="N66" s="827"/>
      <c r="O66" s="827"/>
      <c r="P66" s="828"/>
      <c r="Q66" s="803" t="s">
        <v>416</v>
      </c>
      <c r="R66" s="804"/>
      <c r="S66" s="804"/>
      <c r="T66" s="804"/>
      <c r="U66" s="805"/>
      <c r="V66" s="803" t="s">
        <v>417</v>
      </c>
      <c r="W66" s="804"/>
      <c r="X66" s="804"/>
      <c r="Y66" s="804"/>
      <c r="Z66" s="805"/>
      <c r="AA66" s="803" t="s">
        <v>418</v>
      </c>
      <c r="AB66" s="804"/>
      <c r="AC66" s="804"/>
      <c r="AD66" s="804"/>
      <c r="AE66" s="805"/>
      <c r="AF66" s="938" t="s">
        <v>419</v>
      </c>
      <c r="AG66" s="899"/>
      <c r="AH66" s="899"/>
      <c r="AI66" s="899"/>
      <c r="AJ66" s="939"/>
      <c r="AK66" s="803" t="s">
        <v>420</v>
      </c>
      <c r="AL66" s="827"/>
      <c r="AM66" s="827"/>
      <c r="AN66" s="827"/>
      <c r="AO66" s="828"/>
      <c r="AP66" s="803" t="s">
        <v>421</v>
      </c>
      <c r="AQ66" s="804"/>
      <c r="AR66" s="804"/>
      <c r="AS66" s="804"/>
      <c r="AT66" s="805"/>
      <c r="AU66" s="803" t="s">
        <v>422</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589</v>
      </c>
      <c r="C68" s="956"/>
      <c r="D68" s="956"/>
      <c r="E68" s="956"/>
      <c r="F68" s="956"/>
      <c r="G68" s="956"/>
      <c r="H68" s="956"/>
      <c r="I68" s="956"/>
      <c r="J68" s="956"/>
      <c r="K68" s="956"/>
      <c r="L68" s="956"/>
      <c r="M68" s="956"/>
      <c r="N68" s="956"/>
      <c r="O68" s="956"/>
      <c r="P68" s="957"/>
      <c r="Q68" s="958">
        <v>257</v>
      </c>
      <c r="R68" s="952"/>
      <c r="S68" s="952"/>
      <c r="T68" s="952"/>
      <c r="U68" s="952"/>
      <c r="V68" s="952">
        <v>251</v>
      </c>
      <c r="W68" s="952"/>
      <c r="X68" s="952"/>
      <c r="Y68" s="952"/>
      <c r="Z68" s="952"/>
      <c r="AA68" s="952">
        <v>6</v>
      </c>
      <c r="AB68" s="952"/>
      <c r="AC68" s="952"/>
      <c r="AD68" s="952"/>
      <c r="AE68" s="952"/>
      <c r="AF68" s="952">
        <v>6</v>
      </c>
      <c r="AG68" s="952"/>
      <c r="AH68" s="952"/>
      <c r="AI68" s="952"/>
      <c r="AJ68" s="952"/>
      <c r="AK68" s="952">
        <v>41</v>
      </c>
      <c r="AL68" s="952"/>
      <c r="AM68" s="952"/>
      <c r="AN68" s="952"/>
      <c r="AO68" s="952"/>
      <c r="AP68" s="952" t="s">
        <v>586</v>
      </c>
      <c r="AQ68" s="952"/>
      <c r="AR68" s="952"/>
      <c r="AS68" s="952"/>
      <c r="AT68" s="952"/>
      <c r="AU68" s="952" t="s">
        <v>586</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590</v>
      </c>
      <c r="C69" s="960"/>
      <c r="D69" s="960"/>
      <c r="E69" s="960"/>
      <c r="F69" s="960"/>
      <c r="G69" s="960"/>
      <c r="H69" s="960"/>
      <c r="I69" s="960"/>
      <c r="J69" s="960"/>
      <c r="K69" s="960"/>
      <c r="L69" s="960"/>
      <c r="M69" s="960"/>
      <c r="N69" s="960"/>
      <c r="O69" s="960"/>
      <c r="P69" s="961"/>
      <c r="Q69" s="962">
        <v>3485</v>
      </c>
      <c r="R69" s="917"/>
      <c r="S69" s="917"/>
      <c r="T69" s="917"/>
      <c r="U69" s="917"/>
      <c r="V69" s="917">
        <v>3133</v>
      </c>
      <c r="W69" s="917"/>
      <c r="X69" s="917"/>
      <c r="Y69" s="917"/>
      <c r="Z69" s="917"/>
      <c r="AA69" s="917">
        <v>352</v>
      </c>
      <c r="AB69" s="917"/>
      <c r="AC69" s="917"/>
      <c r="AD69" s="917"/>
      <c r="AE69" s="917"/>
      <c r="AF69" s="917">
        <v>352</v>
      </c>
      <c r="AG69" s="917"/>
      <c r="AH69" s="917"/>
      <c r="AI69" s="917"/>
      <c r="AJ69" s="917"/>
      <c r="AK69" s="917">
        <v>11</v>
      </c>
      <c r="AL69" s="917"/>
      <c r="AM69" s="917"/>
      <c r="AN69" s="917"/>
      <c r="AO69" s="917"/>
      <c r="AP69" s="917" t="s">
        <v>586</v>
      </c>
      <c r="AQ69" s="917"/>
      <c r="AR69" s="917"/>
      <c r="AS69" s="917"/>
      <c r="AT69" s="917"/>
      <c r="AU69" s="917" t="s">
        <v>586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591</v>
      </c>
      <c r="C70" s="960"/>
      <c r="D70" s="960"/>
      <c r="E70" s="960"/>
      <c r="F70" s="960"/>
      <c r="G70" s="960"/>
      <c r="H70" s="960"/>
      <c r="I70" s="960"/>
      <c r="J70" s="960"/>
      <c r="K70" s="960"/>
      <c r="L70" s="960"/>
      <c r="M70" s="960"/>
      <c r="N70" s="960"/>
      <c r="O70" s="960"/>
      <c r="P70" s="961"/>
      <c r="Q70" s="962">
        <v>131132</v>
      </c>
      <c r="R70" s="917"/>
      <c r="S70" s="917"/>
      <c r="T70" s="917"/>
      <c r="U70" s="917"/>
      <c r="V70" s="917">
        <v>125037</v>
      </c>
      <c r="W70" s="917"/>
      <c r="X70" s="917"/>
      <c r="Y70" s="917"/>
      <c r="Z70" s="917"/>
      <c r="AA70" s="917">
        <v>6095</v>
      </c>
      <c r="AB70" s="917"/>
      <c r="AC70" s="917"/>
      <c r="AD70" s="917"/>
      <c r="AE70" s="917"/>
      <c r="AF70" s="917">
        <v>6095</v>
      </c>
      <c r="AG70" s="917"/>
      <c r="AH70" s="917"/>
      <c r="AI70" s="917"/>
      <c r="AJ70" s="917"/>
      <c r="AK70" s="917">
        <v>1013</v>
      </c>
      <c r="AL70" s="917"/>
      <c r="AM70" s="917"/>
      <c r="AN70" s="917"/>
      <c r="AO70" s="917"/>
      <c r="AP70" s="917" t="s">
        <v>593</v>
      </c>
      <c r="AQ70" s="917"/>
      <c r="AR70" s="917"/>
      <c r="AS70" s="917"/>
      <c r="AT70" s="917"/>
      <c r="AU70" s="917" t="s">
        <v>586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592</v>
      </c>
      <c r="C71" s="960"/>
      <c r="D71" s="960"/>
      <c r="E71" s="960"/>
      <c r="F71" s="960"/>
      <c r="G71" s="960"/>
      <c r="H71" s="960"/>
      <c r="I71" s="960"/>
      <c r="J71" s="960"/>
      <c r="K71" s="960"/>
      <c r="L71" s="960"/>
      <c r="M71" s="960"/>
      <c r="N71" s="960"/>
      <c r="O71" s="960"/>
      <c r="P71" s="961"/>
      <c r="Q71" s="962">
        <v>28</v>
      </c>
      <c r="R71" s="917"/>
      <c r="S71" s="917"/>
      <c r="T71" s="917"/>
      <c r="U71" s="917"/>
      <c r="V71" s="917">
        <v>26</v>
      </c>
      <c r="W71" s="917"/>
      <c r="X71" s="917"/>
      <c r="Y71" s="917"/>
      <c r="Z71" s="917"/>
      <c r="AA71" s="917">
        <v>2</v>
      </c>
      <c r="AB71" s="917"/>
      <c r="AC71" s="917"/>
      <c r="AD71" s="917"/>
      <c r="AE71" s="917"/>
      <c r="AF71" s="917">
        <v>2</v>
      </c>
      <c r="AG71" s="917"/>
      <c r="AH71" s="917"/>
      <c r="AI71" s="917"/>
      <c r="AJ71" s="917"/>
      <c r="AK71" s="917">
        <v>0</v>
      </c>
      <c r="AL71" s="917"/>
      <c r="AM71" s="917"/>
      <c r="AN71" s="917"/>
      <c r="AO71" s="917"/>
      <c r="AP71" s="917" t="s">
        <v>586</v>
      </c>
      <c r="AQ71" s="917"/>
      <c r="AR71" s="917"/>
      <c r="AS71" s="917"/>
      <c r="AT71" s="917"/>
      <c r="AU71" s="917" t="s">
        <v>586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c r="C72" s="960"/>
      <c r="D72" s="960"/>
      <c r="E72" s="960"/>
      <c r="F72" s="960"/>
      <c r="G72" s="960"/>
      <c r="H72" s="960"/>
      <c r="I72" s="960"/>
      <c r="J72" s="960"/>
      <c r="K72" s="960"/>
      <c r="L72" s="960"/>
      <c r="M72" s="960"/>
      <c r="N72" s="960"/>
      <c r="O72" s="960"/>
      <c r="P72" s="961"/>
      <c r="Q72" s="962"/>
      <c r="R72" s="917"/>
      <c r="S72" s="917"/>
      <c r="T72" s="917"/>
      <c r="U72" s="917"/>
      <c r="V72" s="917"/>
      <c r="W72" s="917"/>
      <c r="X72" s="917"/>
      <c r="Y72" s="917"/>
      <c r="Z72" s="917"/>
      <c r="AA72" s="917"/>
      <c r="AB72" s="917"/>
      <c r="AC72" s="917"/>
      <c r="AD72" s="917"/>
      <c r="AE72" s="917"/>
      <c r="AF72" s="917"/>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423</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6455</v>
      </c>
      <c r="AG88" s="928"/>
      <c r="AH88" s="928"/>
      <c r="AI88" s="928"/>
      <c r="AJ88" s="928"/>
      <c r="AK88" s="925"/>
      <c r="AL88" s="925"/>
      <c r="AM88" s="925"/>
      <c r="AN88" s="925"/>
      <c r="AO88" s="925"/>
      <c r="AP88" s="928">
        <v>0</v>
      </c>
      <c r="AQ88" s="928"/>
      <c r="AR88" s="928"/>
      <c r="AS88" s="928"/>
      <c r="AT88" s="928"/>
      <c r="AU88" s="928">
        <v>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424</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431</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432</v>
      </c>
      <c r="AB109" s="981"/>
      <c r="AC109" s="981"/>
      <c r="AD109" s="981"/>
      <c r="AE109" s="982"/>
      <c r="AF109" s="980" t="s">
        <v>433</v>
      </c>
      <c r="AG109" s="981"/>
      <c r="AH109" s="981"/>
      <c r="AI109" s="981"/>
      <c r="AJ109" s="982"/>
      <c r="AK109" s="980" t="s">
        <v>307</v>
      </c>
      <c r="AL109" s="981"/>
      <c r="AM109" s="981"/>
      <c r="AN109" s="981"/>
      <c r="AO109" s="982"/>
      <c r="AP109" s="980" t="s">
        <v>434</v>
      </c>
      <c r="AQ109" s="981"/>
      <c r="AR109" s="981"/>
      <c r="AS109" s="981"/>
      <c r="AT109" s="983"/>
      <c r="AU109" s="1000" t="s">
        <v>431</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432</v>
      </c>
      <c r="BR109" s="981"/>
      <c r="BS109" s="981"/>
      <c r="BT109" s="981"/>
      <c r="BU109" s="982"/>
      <c r="BV109" s="980" t="s">
        <v>433</v>
      </c>
      <c r="BW109" s="981"/>
      <c r="BX109" s="981"/>
      <c r="BY109" s="981"/>
      <c r="BZ109" s="982"/>
      <c r="CA109" s="980" t="s">
        <v>307</v>
      </c>
      <c r="CB109" s="981"/>
      <c r="CC109" s="981"/>
      <c r="CD109" s="981"/>
      <c r="CE109" s="982"/>
      <c r="CF109" s="1001" t="s">
        <v>434</v>
      </c>
      <c r="CG109" s="1001"/>
      <c r="CH109" s="1001"/>
      <c r="CI109" s="1001"/>
      <c r="CJ109" s="1001"/>
      <c r="CK109" s="980" t="s">
        <v>435</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432</v>
      </c>
      <c r="DH109" s="981"/>
      <c r="DI109" s="981"/>
      <c r="DJ109" s="981"/>
      <c r="DK109" s="982"/>
      <c r="DL109" s="980" t="s">
        <v>433</v>
      </c>
      <c r="DM109" s="981"/>
      <c r="DN109" s="981"/>
      <c r="DO109" s="981"/>
      <c r="DP109" s="982"/>
      <c r="DQ109" s="980" t="s">
        <v>307</v>
      </c>
      <c r="DR109" s="981"/>
      <c r="DS109" s="981"/>
      <c r="DT109" s="981"/>
      <c r="DU109" s="982"/>
      <c r="DV109" s="980" t="s">
        <v>434</v>
      </c>
      <c r="DW109" s="981"/>
      <c r="DX109" s="981"/>
      <c r="DY109" s="981"/>
      <c r="DZ109" s="983"/>
    </row>
    <row r="110" spans="1:131" s="248" customFormat="1" ht="26.25" customHeight="1" x14ac:dyDescent="0.15">
      <c r="A110" s="984" t="s">
        <v>436</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6016</v>
      </c>
      <c r="AB110" s="988"/>
      <c r="AC110" s="988"/>
      <c r="AD110" s="988"/>
      <c r="AE110" s="989"/>
      <c r="AF110" s="990" t="s">
        <v>437</v>
      </c>
      <c r="AG110" s="988"/>
      <c r="AH110" s="988"/>
      <c r="AI110" s="988"/>
      <c r="AJ110" s="989"/>
      <c r="AK110" s="990" t="s">
        <v>438</v>
      </c>
      <c r="AL110" s="988"/>
      <c r="AM110" s="988"/>
      <c r="AN110" s="988"/>
      <c r="AO110" s="989"/>
      <c r="AP110" s="991" t="s">
        <v>439</v>
      </c>
      <c r="AQ110" s="992"/>
      <c r="AR110" s="992"/>
      <c r="AS110" s="992"/>
      <c r="AT110" s="993"/>
      <c r="AU110" s="994" t="s">
        <v>73</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t="s">
        <v>438</v>
      </c>
      <c r="BR110" s="1023"/>
      <c r="BS110" s="1023"/>
      <c r="BT110" s="1023"/>
      <c r="BU110" s="1023"/>
      <c r="BV110" s="1023" t="s">
        <v>441</v>
      </c>
      <c r="BW110" s="1023"/>
      <c r="BX110" s="1023"/>
      <c r="BY110" s="1023"/>
      <c r="BZ110" s="1023"/>
      <c r="CA110" s="1023" t="s">
        <v>439</v>
      </c>
      <c r="CB110" s="1023"/>
      <c r="CC110" s="1023"/>
      <c r="CD110" s="1023"/>
      <c r="CE110" s="1023"/>
      <c r="CF110" s="1037" t="s">
        <v>438</v>
      </c>
      <c r="CG110" s="1038"/>
      <c r="CH110" s="1038"/>
      <c r="CI110" s="1038"/>
      <c r="CJ110" s="1038"/>
      <c r="CK110" s="1039" t="s">
        <v>442</v>
      </c>
      <c r="CL110" s="1040"/>
      <c r="CM110" s="1019" t="s">
        <v>443</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437</v>
      </c>
      <c r="DH110" s="1023"/>
      <c r="DI110" s="1023"/>
      <c r="DJ110" s="1023"/>
      <c r="DK110" s="1023"/>
      <c r="DL110" s="1023" t="s">
        <v>441</v>
      </c>
      <c r="DM110" s="1023"/>
      <c r="DN110" s="1023"/>
      <c r="DO110" s="1023"/>
      <c r="DP110" s="1023"/>
      <c r="DQ110" s="1023" t="s">
        <v>118</v>
      </c>
      <c r="DR110" s="1023"/>
      <c r="DS110" s="1023"/>
      <c r="DT110" s="1023"/>
      <c r="DU110" s="1023"/>
      <c r="DV110" s="1024" t="s">
        <v>437</v>
      </c>
      <c r="DW110" s="1024"/>
      <c r="DX110" s="1024"/>
      <c r="DY110" s="1024"/>
      <c r="DZ110" s="1025"/>
    </row>
    <row r="111" spans="1:131" s="248" customFormat="1" ht="26.25" customHeight="1" x14ac:dyDescent="0.15">
      <c r="A111" s="1026" t="s">
        <v>444</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445</v>
      </c>
      <c r="AB111" s="1030"/>
      <c r="AC111" s="1030"/>
      <c r="AD111" s="1030"/>
      <c r="AE111" s="1031"/>
      <c r="AF111" s="1032" t="s">
        <v>437</v>
      </c>
      <c r="AG111" s="1030"/>
      <c r="AH111" s="1030"/>
      <c r="AI111" s="1030"/>
      <c r="AJ111" s="1031"/>
      <c r="AK111" s="1032" t="s">
        <v>439</v>
      </c>
      <c r="AL111" s="1030"/>
      <c r="AM111" s="1030"/>
      <c r="AN111" s="1030"/>
      <c r="AO111" s="1031"/>
      <c r="AP111" s="1033" t="s">
        <v>445</v>
      </c>
      <c r="AQ111" s="1034"/>
      <c r="AR111" s="1034"/>
      <c r="AS111" s="1034"/>
      <c r="AT111" s="1035"/>
      <c r="AU111" s="996"/>
      <c r="AV111" s="997"/>
      <c r="AW111" s="997"/>
      <c r="AX111" s="997"/>
      <c r="AY111" s="997"/>
      <c r="AZ111" s="1045" t="s">
        <v>446</v>
      </c>
      <c r="BA111" s="1046"/>
      <c r="BB111" s="1046"/>
      <c r="BC111" s="1046"/>
      <c r="BD111" s="1046"/>
      <c r="BE111" s="1046"/>
      <c r="BF111" s="1046"/>
      <c r="BG111" s="1046"/>
      <c r="BH111" s="1046"/>
      <c r="BI111" s="1046"/>
      <c r="BJ111" s="1046"/>
      <c r="BK111" s="1046"/>
      <c r="BL111" s="1046"/>
      <c r="BM111" s="1046"/>
      <c r="BN111" s="1046"/>
      <c r="BO111" s="1046"/>
      <c r="BP111" s="1047"/>
      <c r="BQ111" s="1015" t="s">
        <v>441</v>
      </c>
      <c r="BR111" s="1016"/>
      <c r="BS111" s="1016"/>
      <c r="BT111" s="1016"/>
      <c r="BU111" s="1016"/>
      <c r="BV111" s="1016" t="s">
        <v>441</v>
      </c>
      <c r="BW111" s="1016"/>
      <c r="BX111" s="1016"/>
      <c r="BY111" s="1016"/>
      <c r="BZ111" s="1016"/>
      <c r="CA111" s="1016" t="s">
        <v>445</v>
      </c>
      <c r="CB111" s="1016"/>
      <c r="CC111" s="1016"/>
      <c r="CD111" s="1016"/>
      <c r="CE111" s="1016"/>
      <c r="CF111" s="1010" t="s">
        <v>441</v>
      </c>
      <c r="CG111" s="1011"/>
      <c r="CH111" s="1011"/>
      <c r="CI111" s="1011"/>
      <c r="CJ111" s="1011"/>
      <c r="CK111" s="1041"/>
      <c r="CL111" s="1042"/>
      <c r="CM111" s="1012" t="s">
        <v>447</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441</v>
      </c>
      <c r="DH111" s="1016"/>
      <c r="DI111" s="1016"/>
      <c r="DJ111" s="1016"/>
      <c r="DK111" s="1016"/>
      <c r="DL111" s="1016" t="s">
        <v>441</v>
      </c>
      <c r="DM111" s="1016"/>
      <c r="DN111" s="1016"/>
      <c r="DO111" s="1016"/>
      <c r="DP111" s="1016"/>
      <c r="DQ111" s="1016" t="s">
        <v>445</v>
      </c>
      <c r="DR111" s="1016"/>
      <c r="DS111" s="1016"/>
      <c r="DT111" s="1016"/>
      <c r="DU111" s="1016"/>
      <c r="DV111" s="1017" t="s">
        <v>441</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118</v>
      </c>
      <c r="AB112" s="1055"/>
      <c r="AC112" s="1055"/>
      <c r="AD112" s="1055"/>
      <c r="AE112" s="1056"/>
      <c r="AF112" s="1057" t="s">
        <v>118</v>
      </c>
      <c r="AG112" s="1055"/>
      <c r="AH112" s="1055"/>
      <c r="AI112" s="1055"/>
      <c r="AJ112" s="1056"/>
      <c r="AK112" s="1057" t="s">
        <v>439</v>
      </c>
      <c r="AL112" s="1055"/>
      <c r="AM112" s="1055"/>
      <c r="AN112" s="1055"/>
      <c r="AO112" s="1056"/>
      <c r="AP112" s="1058" t="s">
        <v>118</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2847811</v>
      </c>
      <c r="BR112" s="1016"/>
      <c r="BS112" s="1016"/>
      <c r="BT112" s="1016"/>
      <c r="BU112" s="1016"/>
      <c r="BV112" s="1016">
        <v>2609878</v>
      </c>
      <c r="BW112" s="1016"/>
      <c r="BX112" s="1016"/>
      <c r="BY112" s="1016"/>
      <c r="BZ112" s="1016"/>
      <c r="CA112" s="1016">
        <v>2438739</v>
      </c>
      <c r="CB112" s="1016"/>
      <c r="CC112" s="1016"/>
      <c r="CD112" s="1016"/>
      <c r="CE112" s="1016"/>
      <c r="CF112" s="1010">
        <v>72.3</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118</v>
      </c>
      <c r="DH112" s="1016"/>
      <c r="DI112" s="1016"/>
      <c r="DJ112" s="1016"/>
      <c r="DK112" s="1016"/>
      <c r="DL112" s="1016" t="s">
        <v>118</v>
      </c>
      <c r="DM112" s="1016"/>
      <c r="DN112" s="1016"/>
      <c r="DO112" s="1016"/>
      <c r="DP112" s="1016"/>
      <c r="DQ112" s="1016" t="s">
        <v>118</v>
      </c>
      <c r="DR112" s="1016"/>
      <c r="DS112" s="1016"/>
      <c r="DT112" s="1016"/>
      <c r="DU112" s="1016"/>
      <c r="DV112" s="1017" t="s">
        <v>118</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213455</v>
      </c>
      <c r="AB113" s="1030"/>
      <c r="AC113" s="1030"/>
      <c r="AD113" s="1030"/>
      <c r="AE113" s="1031"/>
      <c r="AF113" s="1032">
        <v>220350</v>
      </c>
      <c r="AG113" s="1030"/>
      <c r="AH113" s="1030"/>
      <c r="AI113" s="1030"/>
      <c r="AJ113" s="1031"/>
      <c r="AK113" s="1032">
        <v>108708</v>
      </c>
      <c r="AL113" s="1030"/>
      <c r="AM113" s="1030"/>
      <c r="AN113" s="1030"/>
      <c r="AO113" s="1031"/>
      <c r="AP113" s="1033">
        <v>3.2</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t="s">
        <v>445</v>
      </c>
      <c r="BR113" s="1016"/>
      <c r="BS113" s="1016"/>
      <c r="BT113" s="1016"/>
      <c r="BU113" s="1016"/>
      <c r="BV113" s="1016" t="s">
        <v>118</v>
      </c>
      <c r="BW113" s="1016"/>
      <c r="BX113" s="1016"/>
      <c r="BY113" s="1016"/>
      <c r="BZ113" s="1016"/>
      <c r="CA113" s="1016" t="s">
        <v>445</v>
      </c>
      <c r="CB113" s="1016"/>
      <c r="CC113" s="1016"/>
      <c r="CD113" s="1016"/>
      <c r="CE113" s="1016"/>
      <c r="CF113" s="1010" t="s">
        <v>445</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118</v>
      </c>
      <c r="DH113" s="1055"/>
      <c r="DI113" s="1055"/>
      <c r="DJ113" s="1055"/>
      <c r="DK113" s="1056"/>
      <c r="DL113" s="1057" t="s">
        <v>118</v>
      </c>
      <c r="DM113" s="1055"/>
      <c r="DN113" s="1055"/>
      <c r="DO113" s="1055"/>
      <c r="DP113" s="1056"/>
      <c r="DQ113" s="1057" t="s">
        <v>118</v>
      </c>
      <c r="DR113" s="1055"/>
      <c r="DS113" s="1055"/>
      <c r="DT113" s="1055"/>
      <c r="DU113" s="1056"/>
      <c r="DV113" s="1058" t="s">
        <v>118</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445</v>
      </c>
      <c r="AB114" s="1055"/>
      <c r="AC114" s="1055"/>
      <c r="AD114" s="1055"/>
      <c r="AE114" s="1056"/>
      <c r="AF114" s="1057" t="s">
        <v>118</v>
      </c>
      <c r="AG114" s="1055"/>
      <c r="AH114" s="1055"/>
      <c r="AI114" s="1055"/>
      <c r="AJ114" s="1056"/>
      <c r="AK114" s="1057" t="s">
        <v>445</v>
      </c>
      <c r="AL114" s="1055"/>
      <c r="AM114" s="1055"/>
      <c r="AN114" s="1055"/>
      <c r="AO114" s="1056"/>
      <c r="AP114" s="1058" t="s">
        <v>118</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534811</v>
      </c>
      <c r="BR114" s="1016"/>
      <c r="BS114" s="1016"/>
      <c r="BT114" s="1016"/>
      <c r="BU114" s="1016"/>
      <c r="BV114" s="1016">
        <v>538001</v>
      </c>
      <c r="BW114" s="1016"/>
      <c r="BX114" s="1016"/>
      <c r="BY114" s="1016"/>
      <c r="BZ114" s="1016"/>
      <c r="CA114" s="1016">
        <v>489535</v>
      </c>
      <c r="CB114" s="1016"/>
      <c r="CC114" s="1016"/>
      <c r="CD114" s="1016"/>
      <c r="CE114" s="1016"/>
      <c r="CF114" s="1010">
        <v>14.5</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118</v>
      </c>
      <c r="DH114" s="1055"/>
      <c r="DI114" s="1055"/>
      <c r="DJ114" s="1055"/>
      <c r="DK114" s="1056"/>
      <c r="DL114" s="1057" t="s">
        <v>118</v>
      </c>
      <c r="DM114" s="1055"/>
      <c r="DN114" s="1055"/>
      <c r="DO114" s="1055"/>
      <c r="DP114" s="1056"/>
      <c r="DQ114" s="1057" t="s">
        <v>118</v>
      </c>
      <c r="DR114" s="1055"/>
      <c r="DS114" s="1055"/>
      <c r="DT114" s="1055"/>
      <c r="DU114" s="1056"/>
      <c r="DV114" s="1058" t="s">
        <v>118</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771</v>
      </c>
      <c r="AB115" s="1030"/>
      <c r="AC115" s="1030"/>
      <c r="AD115" s="1030"/>
      <c r="AE115" s="1031"/>
      <c r="AF115" s="1032" t="s">
        <v>118</v>
      </c>
      <c r="AG115" s="1030"/>
      <c r="AH115" s="1030"/>
      <c r="AI115" s="1030"/>
      <c r="AJ115" s="1031"/>
      <c r="AK115" s="1032" t="s">
        <v>118</v>
      </c>
      <c r="AL115" s="1030"/>
      <c r="AM115" s="1030"/>
      <c r="AN115" s="1030"/>
      <c r="AO115" s="1031"/>
      <c r="AP115" s="1033" t="s">
        <v>445</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t="s">
        <v>445</v>
      </c>
      <c r="BR115" s="1016"/>
      <c r="BS115" s="1016"/>
      <c r="BT115" s="1016"/>
      <c r="BU115" s="1016"/>
      <c r="BV115" s="1016" t="s">
        <v>445</v>
      </c>
      <c r="BW115" s="1016"/>
      <c r="BX115" s="1016"/>
      <c r="BY115" s="1016"/>
      <c r="BZ115" s="1016"/>
      <c r="CA115" s="1016" t="s">
        <v>439</v>
      </c>
      <c r="CB115" s="1016"/>
      <c r="CC115" s="1016"/>
      <c r="CD115" s="1016"/>
      <c r="CE115" s="1016"/>
      <c r="CF115" s="1010" t="s">
        <v>118</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445</v>
      </c>
      <c r="DH115" s="1055"/>
      <c r="DI115" s="1055"/>
      <c r="DJ115" s="1055"/>
      <c r="DK115" s="1056"/>
      <c r="DL115" s="1057" t="s">
        <v>118</v>
      </c>
      <c r="DM115" s="1055"/>
      <c r="DN115" s="1055"/>
      <c r="DO115" s="1055"/>
      <c r="DP115" s="1056"/>
      <c r="DQ115" s="1057" t="s">
        <v>118</v>
      </c>
      <c r="DR115" s="1055"/>
      <c r="DS115" s="1055"/>
      <c r="DT115" s="1055"/>
      <c r="DU115" s="1056"/>
      <c r="DV115" s="1058" t="s">
        <v>445</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445</v>
      </c>
      <c r="AB116" s="1055"/>
      <c r="AC116" s="1055"/>
      <c r="AD116" s="1055"/>
      <c r="AE116" s="1056"/>
      <c r="AF116" s="1057" t="s">
        <v>118</v>
      </c>
      <c r="AG116" s="1055"/>
      <c r="AH116" s="1055"/>
      <c r="AI116" s="1055"/>
      <c r="AJ116" s="1056"/>
      <c r="AK116" s="1057" t="s">
        <v>118</v>
      </c>
      <c r="AL116" s="1055"/>
      <c r="AM116" s="1055"/>
      <c r="AN116" s="1055"/>
      <c r="AO116" s="1056"/>
      <c r="AP116" s="1058" t="s">
        <v>118</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118</v>
      </c>
      <c r="BR116" s="1016"/>
      <c r="BS116" s="1016"/>
      <c r="BT116" s="1016"/>
      <c r="BU116" s="1016"/>
      <c r="BV116" s="1016" t="s">
        <v>118</v>
      </c>
      <c r="BW116" s="1016"/>
      <c r="BX116" s="1016"/>
      <c r="BY116" s="1016"/>
      <c r="BZ116" s="1016"/>
      <c r="CA116" s="1016" t="s">
        <v>118</v>
      </c>
      <c r="CB116" s="1016"/>
      <c r="CC116" s="1016"/>
      <c r="CD116" s="1016"/>
      <c r="CE116" s="1016"/>
      <c r="CF116" s="1010" t="s">
        <v>118</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118</v>
      </c>
      <c r="DH116" s="1055"/>
      <c r="DI116" s="1055"/>
      <c r="DJ116" s="1055"/>
      <c r="DK116" s="1056"/>
      <c r="DL116" s="1057" t="s">
        <v>118</v>
      </c>
      <c r="DM116" s="1055"/>
      <c r="DN116" s="1055"/>
      <c r="DO116" s="1055"/>
      <c r="DP116" s="1056"/>
      <c r="DQ116" s="1057" t="s">
        <v>118</v>
      </c>
      <c r="DR116" s="1055"/>
      <c r="DS116" s="1055"/>
      <c r="DT116" s="1055"/>
      <c r="DU116" s="1056"/>
      <c r="DV116" s="1058" t="s">
        <v>439</v>
      </c>
      <c r="DW116" s="1059"/>
      <c r="DX116" s="1059"/>
      <c r="DY116" s="1059"/>
      <c r="DZ116" s="1060"/>
    </row>
    <row r="117" spans="1:130" s="248" customFormat="1" ht="26.25" customHeight="1" x14ac:dyDescent="0.15">
      <c r="A117" s="1000" t="s">
        <v>188</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220242</v>
      </c>
      <c r="AB117" s="1073"/>
      <c r="AC117" s="1073"/>
      <c r="AD117" s="1073"/>
      <c r="AE117" s="1074"/>
      <c r="AF117" s="1075">
        <v>220350</v>
      </c>
      <c r="AG117" s="1073"/>
      <c r="AH117" s="1073"/>
      <c r="AI117" s="1073"/>
      <c r="AJ117" s="1074"/>
      <c r="AK117" s="1075">
        <v>108708</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118</v>
      </c>
      <c r="BR117" s="1016"/>
      <c r="BS117" s="1016"/>
      <c r="BT117" s="1016"/>
      <c r="BU117" s="1016"/>
      <c r="BV117" s="1016" t="s">
        <v>438</v>
      </c>
      <c r="BW117" s="1016"/>
      <c r="BX117" s="1016"/>
      <c r="BY117" s="1016"/>
      <c r="BZ117" s="1016"/>
      <c r="CA117" s="1016" t="s">
        <v>466</v>
      </c>
      <c r="CB117" s="1016"/>
      <c r="CC117" s="1016"/>
      <c r="CD117" s="1016"/>
      <c r="CE117" s="1016"/>
      <c r="CF117" s="1010" t="s">
        <v>438</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413</v>
      </c>
      <c r="DH117" s="1055"/>
      <c r="DI117" s="1055"/>
      <c r="DJ117" s="1055"/>
      <c r="DK117" s="1056"/>
      <c r="DL117" s="1057" t="s">
        <v>438</v>
      </c>
      <c r="DM117" s="1055"/>
      <c r="DN117" s="1055"/>
      <c r="DO117" s="1055"/>
      <c r="DP117" s="1056"/>
      <c r="DQ117" s="1057" t="s">
        <v>466</v>
      </c>
      <c r="DR117" s="1055"/>
      <c r="DS117" s="1055"/>
      <c r="DT117" s="1055"/>
      <c r="DU117" s="1056"/>
      <c r="DV117" s="1058" t="s">
        <v>118</v>
      </c>
      <c r="DW117" s="1059"/>
      <c r="DX117" s="1059"/>
      <c r="DY117" s="1059"/>
      <c r="DZ117" s="1060"/>
    </row>
    <row r="118" spans="1:130" s="248" customFormat="1" ht="26.25" customHeight="1" x14ac:dyDescent="0.15">
      <c r="A118" s="1000" t="s">
        <v>435</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432</v>
      </c>
      <c r="AB118" s="981"/>
      <c r="AC118" s="981"/>
      <c r="AD118" s="981"/>
      <c r="AE118" s="982"/>
      <c r="AF118" s="980" t="s">
        <v>433</v>
      </c>
      <c r="AG118" s="981"/>
      <c r="AH118" s="981"/>
      <c r="AI118" s="981"/>
      <c r="AJ118" s="982"/>
      <c r="AK118" s="980" t="s">
        <v>307</v>
      </c>
      <c r="AL118" s="981"/>
      <c r="AM118" s="981"/>
      <c r="AN118" s="981"/>
      <c r="AO118" s="982"/>
      <c r="AP118" s="1067" t="s">
        <v>434</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413</v>
      </c>
      <c r="BR118" s="1094"/>
      <c r="BS118" s="1094"/>
      <c r="BT118" s="1094"/>
      <c r="BU118" s="1094"/>
      <c r="BV118" s="1094" t="s">
        <v>413</v>
      </c>
      <c r="BW118" s="1094"/>
      <c r="BX118" s="1094"/>
      <c r="BY118" s="1094"/>
      <c r="BZ118" s="1094"/>
      <c r="CA118" s="1094" t="s">
        <v>469</v>
      </c>
      <c r="CB118" s="1094"/>
      <c r="CC118" s="1094"/>
      <c r="CD118" s="1094"/>
      <c r="CE118" s="1094"/>
      <c r="CF118" s="1010" t="s">
        <v>118</v>
      </c>
      <c r="CG118" s="1011"/>
      <c r="CH118" s="1011"/>
      <c r="CI118" s="1011"/>
      <c r="CJ118" s="1011"/>
      <c r="CK118" s="1041"/>
      <c r="CL118" s="1042"/>
      <c r="CM118" s="1012" t="s">
        <v>470</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469</v>
      </c>
      <c r="DH118" s="1055"/>
      <c r="DI118" s="1055"/>
      <c r="DJ118" s="1055"/>
      <c r="DK118" s="1056"/>
      <c r="DL118" s="1057" t="s">
        <v>438</v>
      </c>
      <c r="DM118" s="1055"/>
      <c r="DN118" s="1055"/>
      <c r="DO118" s="1055"/>
      <c r="DP118" s="1056"/>
      <c r="DQ118" s="1057" t="s">
        <v>438</v>
      </c>
      <c r="DR118" s="1055"/>
      <c r="DS118" s="1055"/>
      <c r="DT118" s="1055"/>
      <c r="DU118" s="1056"/>
      <c r="DV118" s="1058" t="s">
        <v>438</v>
      </c>
      <c r="DW118" s="1059"/>
      <c r="DX118" s="1059"/>
      <c r="DY118" s="1059"/>
      <c r="DZ118" s="1060"/>
    </row>
    <row r="119" spans="1:130" s="248" customFormat="1" ht="26.25" customHeight="1" x14ac:dyDescent="0.15">
      <c r="A119" s="1154" t="s">
        <v>442</v>
      </c>
      <c r="B119" s="1040"/>
      <c r="C119" s="1019" t="s">
        <v>443</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118</v>
      </c>
      <c r="AB119" s="988"/>
      <c r="AC119" s="988"/>
      <c r="AD119" s="988"/>
      <c r="AE119" s="989"/>
      <c r="AF119" s="990" t="s">
        <v>471</v>
      </c>
      <c r="AG119" s="988"/>
      <c r="AH119" s="988"/>
      <c r="AI119" s="988"/>
      <c r="AJ119" s="989"/>
      <c r="AK119" s="990" t="s">
        <v>438</v>
      </c>
      <c r="AL119" s="988"/>
      <c r="AM119" s="988"/>
      <c r="AN119" s="988"/>
      <c r="AO119" s="989"/>
      <c r="AP119" s="991" t="s">
        <v>438</v>
      </c>
      <c r="AQ119" s="992"/>
      <c r="AR119" s="992"/>
      <c r="AS119" s="992"/>
      <c r="AT119" s="993"/>
      <c r="AU119" s="998"/>
      <c r="AV119" s="999"/>
      <c r="AW119" s="999"/>
      <c r="AX119" s="999"/>
      <c r="AY119" s="999"/>
      <c r="AZ119" s="279" t="s">
        <v>188</v>
      </c>
      <c r="BA119" s="279"/>
      <c r="BB119" s="279"/>
      <c r="BC119" s="279"/>
      <c r="BD119" s="279"/>
      <c r="BE119" s="279"/>
      <c r="BF119" s="279"/>
      <c r="BG119" s="279"/>
      <c r="BH119" s="279"/>
      <c r="BI119" s="279"/>
      <c r="BJ119" s="279"/>
      <c r="BK119" s="279"/>
      <c r="BL119" s="279"/>
      <c r="BM119" s="279"/>
      <c r="BN119" s="279"/>
      <c r="BO119" s="1071" t="s">
        <v>472</v>
      </c>
      <c r="BP119" s="1102"/>
      <c r="BQ119" s="1093">
        <v>3382622</v>
      </c>
      <c r="BR119" s="1094"/>
      <c r="BS119" s="1094"/>
      <c r="BT119" s="1094"/>
      <c r="BU119" s="1094"/>
      <c r="BV119" s="1094">
        <v>3147879</v>
      </c>
      <c r="BW119" s="1094"/>
      <c r="BX119" s="1094"/>
      <c r="BY119" s="1094"/>
      <c r="BZ119" s="1094"/>
      <c r="CA119" s="1094">
        <v>2928274</v>
      </c>
      <c r="CB119" s="1094"/>
      <c r="CC119" s="1094"/>
      <c r="CD119" s="1094"/>
      <c r="CE119" s="1094"/>
      <c r="CF119" s="1095"/>
      <c r="CG119" s="1096"/>
      <c r="CH119" s="1096"/>
      <c r="CI119" s="1096"/>
      <c r="CJ119" s="1097"/>
      <c r="CK119" s="1043"/>
      <c r="CL119" s="1044"/>
      <c r="CM119" s="1098" t="s">
        <v>473</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438</v>
      </c>
      <c r="DH119" s="1080"/>
      <c r="DI119" s="1080"/>
      <c r="DJ119" s="1080"/>
      <c r="DK119" s="1081"/>
      <c r="DL119" s="1079" t="s">
        <v>438</v>
      </c>
      <c r="DM119" s="1080"/>
      <c r="DN119" s="1080"/>
      <c r="DO119" s="1080"/>
      <c r="DP119" s="1081"/>
      <c r="DQ119" s="1079" t="s">
        <v>466</v>
      </c>
      <c r="DR119" s="1080"/>
      <c r="DS119" s="1080"/>
      <c r="DT119" s="1080"/>
      <c r="DU119" s="1081"/>
      <c r="DV119" s="1082" t="s">
        <v>471</v>
      </c>
      <c r="DW119" s="1083"/>
      <c r="DX119" s="1083"/>
      <c r="DY119" s="1083"/>
      <c r="DZ119" s="1084"/>
    </row>
    <row r="120" spans="1:130" s="248" customFormat="1" ht="26.25" customHeight="1" x14ac:dyDescent="0.15">
      <c r="A120" s="1155"/>
      <c r="B120" s="1042"/>
      <c r="C120" s="1012" t="s">
        <v>447</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118</v>
      </c>
      <c r="AB120" s="1055"/>
      <c r="AC120" s="1055"/>
      <c r="AD120" s="1055"/>
      <c r="AE120" s="1056"/>
      <c r="AF120" s="1057" t="s">
        <v>438</v>
      </c>
      <c r="AG120" s="1055"/>
      <c r="AH120" s="1055"/>
      <c r="AI120" s="1055"/>
      <c r="AJ120" s="1056"/>
      <c r="AK120" s="1057" t="s">
        <v>438</v>
      </c>
      <c r="AL120" s="1055"/>
      <c r="AM120" s="1055"/>
      <c r="AN120" s="1055"/>
      <c r="AO120" s="1056"/>
      <c r="AP120" s="1058" t="s">
        <v>471</v>
      </c>
      <c r="AQ120" s="1059"/>
      <c r="AR120" s="1059"/>
      <c r="AS120" s="1059"/>
      <c r="AT120" s="1060"/>
      <c r="AU120" s="1085" t="s">
        <v>474</v>
      </c>
      <c r="AV120" s="1086"/>
      <c r="AW120" s="1086"/>
      <c r="AX120" s="1086"/>
      <c r="AY120" s="1087"/>
      <c r="AZ120" s="1036" t="s">
        <v>475</v>
      </c>
      <c r="BA120" s="985"/>
      <c r="BB120" s="985"/>
      <c r="BC120" s="985"/>
      <c r="BD120" s="985"/>
      <c r="BE120" s="985"/>
      <c r="BF120" s="985"/>
      <c r="BG120" s="985"/>
      <c r="BH120" s="985"/>
      <c r="BI120" s="985"/>
      <c r="BJ120" s="985"/>
      <c r="BK120" s="985"/>
      <c r="BL120" s="985"/>
      <c r="BM120" s="985"/>
      <c r="BN120" s="985"/>
      <c r="BO120" s="985"/>
      <c r="BP120" s="986"/>
      <c r="BQ120" s="1022">
        <v>9575022</v>
      </c>
      <c r="BR120" s="1023"/>
      <c r="BS120" s="1023"/>
      <c r="BT120" s="1023"/>
      <c r="BU120" s="1023"/>
      <c r="BV120" s="1023">
        <v>11107789</v>
      </c>
      <c r="BW120" s="1023"/>
      <c r="BX120" s="1023"/>
      <c r="BY120" s="1023"/>
      <c r="BZ120" s="1023"/>
      <c r="CA120" s="1023">
        <v>9311490</v>
      </c>
      <c r="CB120" s="1023"/>
      <c r="CC120" s="1023"/>
      <c r="CD120" s="1023"/>
      <c r="CE120" s="1023"/>
      <c r="CF120" s="1037">
        <v>276.10000000000002</v>
      </c>
      <c r="CG120" s="1038"/>
      <c r="CH120" s="1038"/>
      <c r="CI120" s="1038"/>
      <c r="CJ120" s="1038"/>
      <c r="CK120" s="1103" t="s">
        <v>476</v>
      </c>
      <c r="CL120" s="1104"/>
      <c r="CM120" s="1104"/>
      <c r="CN120" s="1104"/>
      <c r="CO120" s="1105"/>
      <c r="CP120" s="1111" t="s">
        <v>409</v>
      </c>
      <c r="CQ120" s="1112"/>
      <c r="CR120" s="1112"/>
      <c r="CS120" s="1112"/>
      <c r="CT120" s="1112"/>
      <c r="CU120" s="1112"/>
      <c r="CV120" s="1112"/>
      <c r="CW120" s="1112"/>
      <c r="CX120" s="1112"/>
      <c r="CY120" s="1112"/>
      <c r="CZ120" s="1112"/>
      <c r="DA120" s="1112"/>
      <c r="DB120" s="1112"/>
      <c r="DC120" s="1112"/>
      <c r="DD120" s="1112"/>
      <c r="DE120" s="1112"/>
      <c r="DF120" s="1113"/>
      <c r="DG120" s="1022">
        <v>1738303</v>
      </c>
      <c r="DH120" s="1023"/>
      <c r="DI120" s="1023"/>
      <c r="DJ120" s="1023"/>
      <c r="DK120" s="1023"/>
      <c r="DL120" s="1023">
        <v>1636594</v>
      </c>
      <c r="DM120" s="1023"/>
      <c r="DN120" s="1023"/>
      <c r="DO120" s="1023"/>
      <c r="DP120" s="1023"/>
      <c r="DQ120" s="1023">
        <v>1546220</v>
      </c>
      <c r="DR120" s="1023"/>
      <c r="DS120" s="1023"/>
      <c r="DT120" s="1023"/>
      <c r="DU120" s="1023"/>
      <c r="DV120" s="1024">
        <v>45.8</v>
      </c>
      <c r="DW120" s="1024"/>
      <c r="DX120" s="1024"/>
      <c r="DY120" s="1024"/>
      <c r="DZ120" s="1025"/>
    </row>
    <row r="121" spans="1:130" s="248" customFormat="1" ht="26.25" customHeight="1" x14ac:dyDescent="0.15">
      <c r="A121" s="1155"/>
      <c r="B121" s="1042"/>
      <c r="C121" s="1063" t="s">
        <v>477</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771</v>
      </c>
      <c r="AB121" s="1055"/>
      <c r="AC121" s="1055"/>
      <c r="AD121" s="1055"/>
      <c r="AE121" s="1056"/>
      <c r="AF121" s="1057" t="s">
        <v>466</v>
      </c>
      <c r="AG121" s="1055"/>
      <c r="AH121" s="1055"/>
      <c r="AI121" s="1055"/>
      <c r="AJ121" s="1056"/>
      <c r="AK121" s="1057" t="s">
        <v>466</v>
      </c>
      <c r="AL121" s="1055"/>
      <c r="AM121" s="1055"/>
      <c r="AN121" s="1055"/>
      <c r="AO121" s="1056"/>
      <c r="AP121" s="1058" t="s">
        <v>466</v>
      </c>
      <c r="AQ121" s="1059"/>
      <c r="AR121" s="1059"/>
      <c r="AS121" s="1059"/>
      <c r="AT121" s="1060"/>
      <c r="AU121" s="1088"/>
      <c r="AV121" s="1089"/>
      <c r="AW121" s="1089"/>
      <c r="AX121" s="1089"/>
      <c r="AY121" s="1090"/>
      <c r="AZ121" s="1045" t="s">
        <v>478</v>
      </c>
      <c r="BA121" s="1046"/>
      <c r="BB121" s="1046"/>
      <c r="BC121" s="1046"/>
      <c r="BD121" s="1046"/>
      <c r="BE121" s="1046"/>
      <c r="BF121" s="1046"/>
      <c r="BG121" s="1046"/>
      <c r="BH121" s="1046"/>
      <c r="BI121" s="1046"/>
      <c r="BJ121" s="1046"/>
      <c r="BK121" s="1046"/>
      <c r="BL121" s="1046"/>
      <c r="BM121" s="1046"/>
      <c r="BN121" s="1046"/>
      <c r="BO121" s="1046"/>
      <c r="BP121" s="1047"/>
      <c r="BQ121" s="1015" t="s">
        <v>466</v>
      </c>
      <c r="BR121" s="1016"/>
      <c r="BS121" s="1016"/>
      <c r="BT121" s="1016"/>
      <c r="BU121" s="1016"/>
      <c r="BV121" s="1016" t="s">
        <v>438</v>
      </c>
      <c r="BW121" s="1016"/>
      <c r="BX121" s="1016"/>
      <c r="BY121" s="1016"/>
      <c r="BZ121" s="1016"/>
      <c r="CA121" s="1016" t="s">
        <v>118</v>
      </c>
      <c r="CB121" s="1016"/>
      <c r="CC121" s="1016"/>
      <c r="CD121" s="1016"/>
      <c r="CE121" s="1016"/>
      <c r="CF121" s="1010" t="s">
        <v>438</v>
      </c>
      <c r="CG121" s="1011"/>
      <c r="CH121" s="1011"/>
      <c r="CI121" s="1011"/>
      <c r="CJ121" s="1011"/>
      <c r="CK121" s="1106"/>
      <c r="CL121" s="1107"/>
      <c r="CM121" s="1107"/>
      <c r="CN121" s="1107"/>
      <c r="CO121" s="1108"/>
      <c r="CP121" s="1116" t="s">
        <v>479</v>
      </c>
      <c r="CQ121" s="1117"/>
      <c r="CR121" s="1117"/>
      <c r="CS121" s="1117"/>
      <c r="CT121" s="1117"/>
      <c r="CU121" s="1117"/>
      <c r="CV121" s="1117"/>
      <c r="CW121" s="1117"/>
      <c r="CX121" s="1117"/>
      <c r="CY121" s="1117"/>
      <c r="CZ121" s="1117"/>
      <c r="DA121" s="1117"/>
      <c r="DB121" s="1117"/>
      <c r="DC121" s="1117"/>
      <c r="DD121" s="1117"/>
      <c r="DE121" s="1117"/>
      <c r="DF121" s="1118"/>
      <c r="DG121" s="1015">
        <v>1109508</v>
      </c>
      <c r="DH121" s="1016"/>
      <c r="DI121" s="1016"/>
      <c r="DJ121" s="1016"/>
      <c r="DK121" s="1016"/>
      <c r="DL121" s="1016">
        <v>973284</v>
      </c>
      <c r="DM121" s="1016"/>
      <c r="DN121" s="1016"/>
      <c r="DO121" s="1016"/>
      <c r="DP121" s="1016"/>
      <c r="DQ121" s="1016">
        <v>892519</v>
      </c>
      <c r="DR121" s="1016"/>
      <c r="DS121" s="1016"/>
      <c r="DT121" s="1016"/>
      <c r="DU121" s="1016"/>
      <c r="DV121" s="1017">
        <v>26.5</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438</v>
      </c>
      <c r="AB122" s="1055"/>
      <c r="AC122" s="1055"/>
      <c r="AD122" s="1055"/>
      <c r="AE122" s="1056"/>
      <c r="AF122" s="1057" t="s">
        <v>466</v>
      </c>
      <c r="AG122" s="1055"/>
      <c r="AH122" s="1055"/>
      <c r="AI122" s="1055"/>
      <c r="AJ122" s="1056"/>
      <c r="AK122" s="1057" t="s">
        <v>413</v>
      </c>
      <c r="AL122" s="1055"/>
      <c r="AM122" s="1055"/>
      <c r="AN122" s="1055"/>
      <c r="AO122" s="1056"/>
      <c r="AP122" s="1058" t="s">
        <v>438</v>
      </c>
      <c r="AQ122" s="1059"/>
      <c r="AR122" s="1059"/>
      <c r="AS122" s="1059"/>
      <c r="AT122" s="1060"/>
      <c r="AU122" s="1088"/>
      <c r="AV122" s="1089"/>
      <c r="AW122" s="1089"/>
      <c r="AX122" s="1089"/>
      <c r="AY122" s="1090"/>
      <c r="AZ122" s="1070" t="s">
        <v>480</v>
      </c>
      <c r="BA122" s="1061"/>
      <c r="BB122" s="1061"/>
      <c r="BC122" s="1061"/>
      <c r="BD122" s="1061"/>
      <c r="BE122" s="1061"/>
      <c r="BF122" s="1061"/>
      <c r="BG122" s="1061"/>
      <c r="BH122" s="1061"/>
      <c r="BI122" s="1061"/>
      <c r="BJ122" s="1061"/>
      <c r="BK122" s="1061"/>
      <c r="BL122" s="1061"/>
      <c r="BM122" s="1061"/>
      <c r="BN122" s="1061"/>
      <c r="BO122" s="1061"/>
      <c r="BP122" s="1062"/>
      <c r="BQ122" s="1093">
        <v>1828461</v>
      </c>
      <c r="BR122" s="1094"/>
      <c r="BS122" s="1094"/>
      <c r="BT122" s="1094"/>
      <c r="BU122" s="1094"/>
      <c r="BV122" s="1094">
        <v>1673062</v>
      </c>
      <c r="BW122" s="1094"/>
      <c r="BX122" s="1094"/>
      <c r="BY122" s="1094"/>
      <c r="BZ122" s="1094"/>
      <c r="CA122" s="1094">
        <v>1516715</v>
      </c>
      <c r="CB122" s="1094"/>
      <c r="CC122" s="1094"/>
      <c r="CD122" s="1094"/>
      <c r="CE122" s="1094"/>
      <c r="CF122" s="1114">
        <v>45</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471</v>
      </c>
      <c r="AB123" s="1055"/>
      <c r="AC123" s="1055"/>
      <c r="AD123" s="1055"/>
      <c r="AE123" s="1056"/>
      <c r="AF123" s="1057" t="s">
        <v>438</v>
      </c>
      <c r="AG123" s="1055"/>
      <c r="AH123" s="1055"/>
      <c r="AI123" s="1055"/>
      <c r="AJ123" s="1056"/>
      <c r="AK123" s="1057" t="s">
        <v>438</v>
      </c>
      <c r="AL123" s="1055"/>
      <c r="AM123" s="1055"/>
      <c r="AN123" s="1055"/>
      <c r="AO123" s="1056"/>
      <c r="AP123" s="1058" t="s">
        <v>471</v>
      </c>
      <c r="AQ123" s="1059"/>
      <c r="AR123" s="1059"/>
      <c r="AS123" s="1059"/>
      <c r="AT123" s="1060"/>
      <c r="AU123" s="1091"/>
      <c r="AV123" s="1092"/>
      <c r="AW123" s="1092"/>
      <c r="AX123" s="1092"/>
      <c r="AY123" s="1092"/>
      <c r="AZ123" s="279" t="s">
        <v>188</v>
      </c>
      <c r="BA123" s="279"/>
      <c r="BB123" s="279"/>
      <c r="BC123" s="279"/>
      <c r="BD123" s="279"/>
      <c r="BE123" s="279"/>
      <c r="BF123" s="279"/>
      <c r="BG123" s="279"/>
      <c r="BH123" s="279"/>
      <c r="BI123" s="279"/>
      <c r="BJ123" s="279"/>
      <c r="BK123" s="279"/>
      <c r="BL123" s="279"/>
      <c r="BM123" s="279"/>
      <c r="BN123" s="279"/>
      <c r="BO123" s="1071" t="s">
        <v>481</v>
      </c>
      <c r="BP123" s="1102"/>
      <c r="BQ123" s="1161">
        <v>11403483</v>
      </c>
      <c r="BR123" s="1162"/>
      <c r="BS123" s="1162"/>
      <c r="BT123" s="1162"/>
      <c r="BU123" s="1162"/>
      <c r="BV123" s="1162">
        <v>12780851</v>
      </c>
      <c r="BW123" s="1162"/>
      <c r="BX123" s="1162"/>
      <c r="BY123" s="1162"/>
      <c r="BZ123" s="1162"/>
      <c r="CA123" s="1162">
        <v>10828205</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413</v>
      </c>
      <c r="AB124" s="1055"/>
      <c r="AC124" s="1055"/>
      <c r="AD124" s="1055"/>
      <c r="AE124" s="1056"/>
      <c r="AF124" s="1057" t="s">
        <v>118</v>
      </c>
      <c r="AG124" s="1055"/>
      <c r="AH124" s="1055"/>
      <c r="AI124" s="1055"/>
      <c r="AJ124" s="1056"/>
      <c r="AK124" s="1057" t="s">
        <v>438</v>
      </c>
      <c r="AL124" s="1055"/>
      <c r="AM124" s="1055"/>
      <c r="AN124" s="1055"/>
      <c r="AO124" s="1056"/>
      <c r="AP124" s="1058" t="s">
        <v>413</v>
      </c>
      <c r="AQ124" s="1059"/>
      <c r="AR124" s="1059"/>
      <c r="AS124" s="1059"/>
      <c r="AT124" s="1060"/>
      <c r="AU124" s="1157" t="s">
        <v>482</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471</v>
      </c>
      <c r="BR124" s="1124"/>
      <c r="BS124" s="1124"/>
      <c r="BT124" s="1124"/>
      <c r="BU124" s="1124"/>
      <c r="BV124" s="1124" t="s">
        <v>413</v>
      </c>
      <c r="BW124" s="1124"/>
      <c r="BX124" s="1124"/>
      <c r="BY124" s="1124"/>
      <c r="BZ124" s="1124"/>
      <c r="CA124" s="1124" t="s">
        <v>471</v>
      </c>
      <c r="CB124" s="1124"/>
      <c r="CC124" s="1124"/>
      <c r="CD124" s="1124"/>
      <c r="CE124" s="1124"/>
      <c r="CF124" s="1125"/>
      <c r="CG124" s="1126"/>
      <c r="CH124" s="1126"/>
      <c r="CI124" s="1126"/>
      <c r="CJ124" s="1127"/>
      <c r="CK124" s="1109"/>
      <c r="CL124" s="1109"/>
      <c r="CM124" s="1109"/>
      <c r="CN124" s="1109"/>
      <c r="CO124" s="1110"/>
      <c r="CP124" s="1116" t="s">
        <v>483</v>
      </c>
      <c r="CQ124" s="1117"/>
      <c r="CR124" s="1117"/>
      <c r="CS124" s="1117"/>
      <c r="CT124" s="1117"/>
      <c r="CU124" s="1117"/>
      <c r="CV124" s="1117"/>
      <c r="CW124" s="1117"/>
      <c r="CX124" s="1117"/>
      <c r="CY124" s="1117"/>
      <c r="CZ124" s="1117"/>
      <c r="DA124" s="1117"/>
      <c r="DB124" s="1117"/>
      <c r="DC124" s="1117"/>
      <c r="DD124" s="1117"/>
      <c r="DE124" s="1117"/>
      <c r="DF124" s="1118"/>
      <c r="DG124" s="1101" t="s">
        <v>438</v>
      </c>
      <c r="DH124" s="1080"/>
      <c r="DI124" s="1080"/>
      <c r="DJ124" s="1080"/>
      <c r="DK124" s="1081"/>
      <c r="DL124" s="1079" t="s">
        <v>438</v>
      </c>
      <c r="DM124" s="1080"/>
      <c r="DN124" s="1080"/>
      <c r="DO124" s="1080"/>
      <c r="DP124" s="1081"/>
      <c r="DQ124" s="1079" t="s">
        <v>438</v>
      </c>
      <c r="DR124" s="1080"/>
      <c r="DS124" s="1080"/>
      <c r="DT124" s="1080"/>
      <c r="DU124" s="1081"/>
      <c r="DV124" s="1082" t="s">
        <v>438</v>
      </c>
      <c r="DW124" s="1083"/>
      <c r="DX124" s="1083"/>
      <c r="DY124" s="1083"/>
      <c r="DZ124" s="1084"/>
    </row>
    <row r="125" spans="1:130" s="248" customFormat="1" ht="26.25" customHeight="1" x14ac:dyDescent="0.15">
      <c r="A125" s="1155"/>
      <c r="B125" s="1042"/>
      <c r="C125" s="1012" t="s">
        <v>470</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438</v>
      </c>
      <c r="AB125" s="1055"/>
      <c r="AC125" s="1055"/>
      <c r="AD125" s="1055"/>
      <c r="AE125" s="1056"/>
      <c r="AF125" s="1057" t="s">
        <v>438</v>
      </c>
      <c r="AG125" s="1055"/>
      <c r="AH125" s="1055"/>
      <c r="AI125" s="1055"/>
      <c r="AJ125" s="1056"/>
      <c r="AK125" s="1057" t="s">
        <v>438</v>
      </c>
      <c r="AL125" s="1055"/>
      <c r="AM125" s="1055"/>
      <c r="AN125" s="1055"/>
      <c r="AO125" s="1056"/>
      <c r="AP125" s="1058" t="s">
        <v>438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484</v>
      </c>
      <c r="CL125" s="1104"/>
      <c r="CM125" s="1104"/>
      <c r="CN125" s="1104"/>
      <c r="CO125" s="1105"/>
      <c r="CP125" s="1036" t="s">
        <v>485</v>
      </c>
      <c r="CQ125" s="985"/>
      <c r="CR125" s="985"/>
      <c r="CS125" s="985"/>
      <c r="CT125" s="985"/>
      <c r="CU125" s="985"/>
      <c r="CV125" s="985"/>
      <c r="CW125" s="985"/>
      <c r="CX125" s="985"/>
      <c r="CY125" s="985"/>
      <c r="CZ125" s="985"/>
      <c r="DA125" s="985"/>
      <c r="DB125" s="985"/>
      <c r="DC125" s="985"/>
      <c r="DD125" s="985"/>
      <c r="DE125" s="985"/>
      <c r="DF125" s="986"/>
      <c r="DG125" s="1022" t="s">
        <v>438</v>
      </c>
      <c r="DH125" s="1023"/>
      <c r="DI125" s="1023"/>
      <c r="DJ125" s="1023"/>
      <c r="DK125" s="1023"/>
      <c r="DL125" s="1023" t="s">
        <v>438</v>
      </c>
      <c r="DM125" s="1023"/>
      <c r="DN125" s="1023"/>
      <c r="DO125" s="1023"/>
      <c r="DP125" s="1023"/>
      <c r="DQ125" s="1023" t="s">
        <v>118</v>
      </c>
      <c r="DR125" s="1023"/>
      <c r="DS125" s="1023"/>
      <c r="DT125" s="1023"/>
      <c r="DU125" s="1023"/>
      <c r="DV125" s="1024" t="s">
        <v>438</v>
      </c>
      <c r="DW125" s="1024"/>
      <c r="DX125" s="1024"/>
      <c r="DY125" s="1024"/>
      <c r="DZ125" s="1025"/>
    </row>
    <row r="126" spans="1:130" s="248" customFormat="1" ht="26.25" customHeight="1" thickBot="1" x14ac:dyDescent="0.2">
      <c r="A126" s="1155"/>
      <c r="B126" s="1042"/>
      <c r="C126" s="1012" t="s">
        <v>473</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438</v>
      </c>
      <c r="AB126" s="1055"/>
      <c r="AC126" s="1055"/>
      <c r="AD126" s="1055"/>
      <c r="AE126" s="1056"/>
      <c r="AF126" s="1057" t="s">
        <v>438</v>
      </c>
      <c r="AG126" s="1055"/>
      <c r="AH126" s="1055"/>
      <c r="AI126" s="1055"/>
      <c r="AJ126" s="1056"/>
      <c r="AK126" s="1057" t="s">
        <v>438</v>
      </c>
      <c r="AL126" s="1055"/>
      <c r="AM126" s="1055"/>
      <c r="AN126" s="1055"/>
      <c r="AO126" s="1056"/>
      <c r="AP126" s="1058" t="s">
        <v>438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486</v>
      </c>
      <c r="CQ126" s="1046"/>
      <c r="CR126" s="1046"/>
      <c r="CS126" s="1046"/>
      <c r="CT126" s="1046"/>
      <c r="CU126" s="1046"/>
      <c r="CV126" s="1046"/>
      <c r="CW126" s="1046"/>
      <c r="CX126" s="1046"/>
      <c r="CY126" s="1046"/>
      <c r="CZ126" s="1046"/>
      <c r="DA126" s="1046"/>
      <c r="DB126" s="1046"/>
      <c r="DC126" s="1046"/>
      <c r="DD126" s="1046"/>
      <c r="DE126" s="1046"/>
      <c r="DF126" s="1047"/>
      <c r="DG126" s="1015" t="s">
        <v>118</v>
      </c>
      <c r="DH126" s="1016"/>
      <c r="DI126" s="1016"/>
      <c r="DJ126" s="1016"/>
      <c r="DK126" s="1016"/>
      <c r="DL126" s="1016" t="s">
        <v>118</v>
      </c>
      <c r="DM126" s="1016"/>
      <c r="DN126" s="1016"/>
      <c r="DO126" s="1016"/>
      <c r="DP126" s="1016"/>
      <c r="DQ126" s="1016" t="s">
        <v>438</v>
      </c>
      <c r="DR126" s="1016"/>
      <c r="DS126" s="1016"/>
      <c r="DT126" s="1016"/>
      <c r="DU126" s="1016"/>
      <c r="DV126" s="1017" t="s">
        <v>118</v>
      </c>
      <c r="DW126" s="1017"/>
      <c r="DX126" s="1017"/>
      <c r="DY126" s="1017"/>
      <c r="DZ126" s="1018"/>
    </row>
    <row r="127" spans="1:130" s="248" customFormat="1" ht="26.25" customHeight="1" x14ac:dyDescent="0.15">
      <c r="A127" s="1156"/>
      <c r="B127" s="1044"/>
      <c r="C127" s="1098" t="s">
        <v>487</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438</v>
      </c>
      <c r="AB127" s="1055"/>
      <c r="AC127" s="1055"/>
      <c r="AD127" s="1055"/>
      <c r="AE127" s="1056"/>
      <c r="AF127" s="1057" t="s">
        <v>118</v>
      </c>
      <c r="AG127" s="1055"/>
      <c r="AH127" s="1055"/>
      <c r="AI127" s="1055"/>
      <c r="AJ127" s="1056"/>
      <c r="AK127" s="1057" t="s">
        <v>438</v>
      </c>
      <c r="AL127" s="1055"/>
      <c r="AM127" s="1055"/>
      <c r="AN127" s="1055"/>
      <c r="AO127" s="1056"/>
      <c r="AP127" s="1058" t="s">
        <v>438</v>
      </c>
      <c r="AQ127" s="1059"/>
      <c r="AR127" s="1059"/>
      <c r="AS127" s="1059"/>
      <c r="AT127" s="1060"/>
      <c r="AU127" s="284"/>
      <c r="AV127" s="284"/>
      <c r="AW127" s="284"/>
      <c r="AX127" s="1128" t="s">
        <v>488</v>
      </c>
      <c r="AY127" s="1129"/>
      <c r="AZ127" s="1129"/>
      <c r="BA127" s="1129"/>
      <c r="BB127" s="1129"/>
      <c r="BC127" s="1129"/>
      <c r="BD127" s="1129"/>
      <c r="BE127" s="1130"/>
      <c r="BF127" s="1131" t="s">
        <v>489</v>
      </c>
      <c r="BG127" s="1129"/>
      <c r="BH127" s="1129"/>
      <c r="BI127" s="1129"/>
      <c r="BJ127" s="1129"/>
      <c r="BK127" s="1129"/>
      <c r="BL127" s="1130"/>
      <c r="BM127" s="1131" t="s">
        <v>490</v>
      </c>
      <c r="BN127" s="1129"/>
      <c r="BO127" s="1129"/>
      <c r="BP127" s="1129"/>
      <c r="BQ127" s="1129"/>
      <c r="BR127" s="1129"/>
      <c r="BS127" s="1130"/>
      <c r="BT127" s="1131" t="s">
        <v>491</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492</v>
      </c>
      <c r="CQ127" s="1046"/>
      <c r="CR127" s="1046"/>
      <c r="CS127" s="1046"/>
      <c r="CT127" s="1046"/>
      <c r="CU127" s="1046"/>
      <c r="CV127" s="1046"/>
      <c r="CW127" s="1046"/>
      <c r="CX127" s="1046"/>
      <c r="CY127" s="1046"/>
      <c r="CZ127" s="1046"/>
      <c r="DA127" s="1046"/>
      <c r="DB127" s="1046"/>
      <c r="DC127" s="1046"/>
      <c r="DD127" s="1046"/>
      <c r="DE127" s="1046"/>
      <c r="DF127" s="1047"/>
      <c r="DG127" s="1015" t="s">
        <v>438</v>
      </c>
      <c r="DH127" s="1016"/>
      <c r="DI127" s="1016"/>
      <c r="DJ127" s="1016"/>
      <c r="DK127" s="1016"/>
      <c r="DL127" s="1016" t="s">
        <v>438</v>
      </c>
      <c r="DM127" s="1016"/>
      <c r="DN127" s="1016"/>
      <c r="DO127" s="1016"/>
      <c r="DP127" s="1016"/>
      <c r="DQ127" s="1016" t="s">
        <v>438</v>
      </c>
      <c r="DR127" s="1016"/>
      <c r="DS127" s="1016"/>
      <c r="DT127" s="1016"/>
      <c r="DU127" s="1016"/>
      <c r="DV127" s="1017" t="s">
        <v>438</v>
      </c>
      <c r="DW127" s="1017"/>
      <c r="DX127" s="1017"/>
      <c r="DY127" s="1017"/>
      <c r="DZ127" s="1018"/>
    </row>
    <row r="128" spans="1:130" s="248" customFormat="1" ht="26.25" customHeight="1" thickBot="1" x14ac:dyDescent="0.2">
      <c r="A128" s="1139" t="s">
        <v>493</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494</v>
      </c>
      <c r="X128" s="1141"/>
      <c r="Y128" s="1141"/>
      <c r="Z128" s="1142"/>
      <c r="AA128" s="1143" t="s">
        <v>438</v>
      </c>
      <c r="AB128" s="1144"/>
      <c r="AC128" s="1144"/>
      <c r="AD128" s="1144"/>
      <c r="AE128" s="1145"/>
      <c r="AF128" s="1146" t="s">
        <v>438</v>
      </c>
      <c r="AG128" s="1144"/>
      <c r="AH128" s="1144"/>
      <c r="AI128" s="1144"/>
      <c r="AJ128" s="1145"/>
      <c r="AK128" s="1146" t="s">
        <v>438</v>
      </c>
      <c r="AL128" s="1144"/>
      <c r="AM128" s="1144"/>
      <c r="AN128" s="1144"/>
      <c r="AO128" s="1145"/>
      <c r="AP128" s="1147"/>
      <c r="AQ128" s="1148"/>
      <c r="AR128" s="1148"/>
      <c r="AS128" s="1148"/>
      <c r="AT128" s="1149"/>
      <c r="AU128" s="284"/>
      <c r="AV128" s="284"/>
      <c r="AW128" s="284"/>
      <c r="AX128" s="984" t="s">
        <v>495</v>
      </c>
      <c r="AY128" s="985"/>
      <c r="AZ128" s="985"/>
      <c r="BA128" s="985"/>
      <c r="BB128" s="985"/>
      <c r="BC128" s="985"/>
      <c r="BD128" s="985"/>
      <c r="BE128" s="986"/>
      <c r="BF128" s="1150" t="s">
        <v>438</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496</v>
      </c>
      <c r="CQ128" s="1133"/>
      <c r="CR128" s="1133"/>
      <c r="CS128" s="1133"/>
      <c r="CT128" s="1133"/>
      <c r="CU128" s="1133"/>
      <c r="CV128" s="1133"/>
      <c r="CW128" s="1133"/>
      <c r="CX128" s="1133"/>
      <c r="CY128" s="1133"/>
      <c r="CZ128" s="1133"/>
      <c r="DA128" s="1133"/>
      <c r="DB128" s="1133"/>
      <c r="DC128" s="1133"/>
      <c r="DD128" s="1133"/>
      <c r="DE128" s="1133"/>
      <c r="DF128" s="1134"/>
      <c r="DG128" s="1135" t="s">
        <v>497</v>
      </c>
      <c r="DH128" s="1136"/>
      <c r="DI128" s="1136"/>
      <c r="DJ128" s="1136"/>
      <c r="DK128" s="1136"/>
      <c r="DL128" s="1136" t="s">
        <v>118</v>
      </c>
      <c r="DM128" s="1136"/>
      <c r="DN128" s="1136"/>
      <c r="DO128" s="1136"/>
      <c r="DP128" s="1136"/>
      <c r="DQ128" s="1136" t="s">
        <v>118</v>
      </c>
      <c r="DR128" s="1136"/>
      <c r="DS128" s="1136"/>
      <c r="DT128" s="1136"/>
      <c r="DU128" s="1136"/>
      <c r="DV128" s="1137" t="s">
        <v>118</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498</v>
      </c>
      <c r="X129" s="1170"/>
      <c r="Y129" s="1170"/>
      <c r="Z129" s="1171"/>
      <c r="AA129" s="1054">
        <v>2619736</v>
      </c>
      <c r="AB129" s="1055"/>
      <c r="AC129" s="1055"/>
      <c r="AD129" s="1055"/>
      <c r="AE129" s="1056"/>
      <c r="AF129" s="1057">
        <v>3732051</v>
      </c>
      <c r="AG129" s="1055"/>
      <c r="AH129" s="1055"/>
      <c r="AI129" s="1055"/>
      <c r="AJ129" s="1056"/>
      <c r="AK129" s="1057">
        <v>3552772</v>
      </c>
      <c r="AL129" s="1055"/>
      <c r="AM129" s="1055"/>
      <c r="AN129" s="1055"/>
      <c r="AO129" s="1056"/>
      <c r="AP129" s="1172"/>
      <c r="AQ129" s="1173"/>
      <c r="AR129" s="1173"/>
      <c r="AS129" s="1173"/>
      <c r="AT129" s="1174"/>
      <c r="AU129" s="286"/>
      <c r="AV129" s="286"/>
      <c r="AW129" s="286"/>
      <c r="AX129" s="1163" t="s">
        <v>499</v>
      </c>
      <c r="AY129" s="1046"/>
      <c r="AZ129" s="1046"/>
      <c r="BA129" s="1046"/>
      <c r="BB129" s="1046"/>
      <c r="BC129" s="1046"/>
      <c r="BD129" s="1046"/>
      <c r="BE129" s="1047"/>
      <c r="BF129" s="1164" t="s">
        <v>497</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500</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501</v>
      </c>
      <c r="X130" s="1170"/>
      <c r="Y130" s="1170"/>
      <c r="Z130" s="1171"/>
      <c r="AA130" s="1054">
        <v>204897</v>
      </c>
      <c r="AB130" s="1055"/>
      <c r="AC130" s="1055"/>
      <c r="AD130" s="1055"/>
      <c r="AE130" s="1056"/>
      <c r="AF130" s="1057">
        <v>190565</v>
      </c>
      <c r="AG130" s="1055"/>
      <c r="AH130" s="1055"/>
      <c r="AI130" s="1055"/>
      <c r="AJ130" s="1056"/>
      <c r="AK130" s="1057">
        <v>180021</v>
      </c>
      <c r="AL130" s="1055"/>
      <c r="AM130" s="1055"/>
      <c r="AN130" s="1055"/>
      <c r="AO130" s="1056"/>
      <c r="AP130" s="1172"/>
      <c r="AQ130" s="1173"/>
      <c r="AR130" s="1173"/>
      <c r="AS130" s="1173"/>
      <c r="AT130" s="1174"/>
      <c r="AU130" s="286"/>
      <c r="AV130" s="286"/>
      <c r="AW130" s="286"/>
      <c r="AX130" s="1163" t="s">
        <v>502</v>
      </c>
      <c r="AY130" s="1046"/>
      <c r="AZ130" s="1046"/>
      <c r="BA130" s="1046"/>
      <c r="BB130" s="1046"/>
      <c r="BC130" s="1046"/>
      <c r="BD130" s="1046"/>
      <c r="BE130" s="1047"/>
      <c r="BF130" s="1200">
        <v>-0.2</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503</v>
      </c>
      <c r="X131" s="1208"/>
      <c r="Y131" s="1208"/>
      <c r="Z131" s="1209"/>
      <c r="AA131" s="1101">
        <v>2414839</v>
      </c>
      <c r="AB131" s="1080"/>
      <c r="AC131" s="1080"/>
      <c r="AD131" s="1080"/>
      <c r="AE131" s="1081"/>
      <c r="AF131" s="1079">
        <v>3541486</v>
      </c>
      <c r="AG131" s="1080"/>
      <c r="AH131" s="1080"/>
      <c r="AI131" s="1080"/>
      <c r="AJ131" s="1081"/>
      <c r="AK131" s="1079">
        <v>3372751</v>
      </c>
      <c r="AL131" s="1080"/>
      <c r="AM131" s="1080"/>
      <c r="AN131" s="1080"/>
      <c r="AO131" s="1081"/>
      <c r="AP131" s="1210"/>
      <c r="AQ131" s="1211"/>
      <c r="AR131" s="1211"/>
      <c r="AS131" s="1211"/>
      <c r="AT131" s="1212"/>
      <c r="AU131" s="286"/>
      <c r="AV131" s="286"/>
      <c r="AW131" s="286"/>
      <c r="AX131" s="1182" t="s">
        <v>504</v>
      </c>
      <c r="AY131" s="1133"/>
      <c r="AZ131" s="1133"/>
      <c r="BA131" s="1133"/>
      <c r="BB131" s="1133"/>
      <c r="BC131" s="1133"/>
      <c r="BD131" s="1133"/>
      <c r="BE131" s="1134"/>
      <c r="BF131" s="1183" t="s">
        <v>497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505</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506</v>
      </c>
      <c r="W132" s="1193"/>
      <c r="X132" s="1193"/>
      <c r="Y132" s="1193"/>
      <c r="Z132" s="1194"/>
      <c r="AA132" s="1195">
        <v>0.63544608999999996</v>
      </c>
      <c r="AB132" s="1196"/>
      <c r="AC132" s="1196"/>
      <c r="AD132" s="1196"/>
      <c r="AE132" s="1197"/>
      <c r="AF132" s="1198">
        <v>0.84103113799999996</v>
      </c>
      <c r="AG132" s="1196"/>
      <c r="AH132" s="1196"/>
      <c r="AI132" s="1196"/>
      <c r="AJ132" s="1197"/>
      <c r="AK132" s="1198">
        <v>-2.1143867420000002</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507</v>
      </c>
      <c r="W133" s="1176"/>
      <c r="X133" s="1176"/>
      <c r="Y133" s="1176"/>
      <c r="Z133" s="1177"/>
      <c r="AA133" s="1178">
        <v>1.6</v>
      </c>
      <c r="AB133" s="1179"/>
      <c r="AC133" s="1179"/>
      <c r="AD133" s="1179"/>
      <c r="AE133" s="1180"/>
      <c r="AF133" s="1178">
        <v>0.6</v>
      </c>
      <c r="AG133" s="1179"/>
      <c r="AH133" s="1179"/>
      <c r="AI133" s="1179"/>
      <c r="AJ133" s="1180"/>
      <c r="AK133" s="1178">
        <v>-0.2</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QjrjlqjjMDabUpjnGyBOAekM/23bl9qm5qjbS3Wq+v+idK3e2igX7nCvnRl8K0ybsWxnJ7xBJDAJdmzKD7FKXQ==" saltValue="xo5tVPFxrKNCfct6TH06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6" zoomScale="80" zoomScaleNormal="85" zoomScaleSheetLayoutView="80" workbookViewId="0">
      <selection activeCell="AZ70" sqref="AZ70:BD70"/>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JTUnK+FRwSQhCDzIKonFq94ppKX5wDE73E+ztqhiFiYv4zk49nV8OwhZHNSH0cERWUh8Dx4gcKgQUYhJfz9jg==" saltValue="G3HuqQ3ZmeoYJVsRHC6+1Q==" spinCount="100000"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N31" zoomScaleNormal="100" zoomScaleSheetLayoutView="55" workbookViewId="0">
      <selection activeCell="AZ70" sqref="AZ70:BD70"/>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H3BnVAR8ujWvwx5jCIQXLtRTs0BcMBO7Qqd06QetdGhF6N4y3Gc/VNyFqNi+Ex0DsUXQBQ3v+Xbtm8+Vp2HDA==" saltValue="FoxUAZb/rjrUxnj4hoihU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election activeCell="AZ70" sqref="AZ70:BD70"/>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516</v>
      </c>
      <c r="AL9" s="1216"/>
      <c r="AM9" s="1216"/>
      <c r="AN9" s="1217"/>
      <c r="AO9" s="314">
        <v>1023635</v>
      </c>
      <c r="AP9" s="314">
        <v>189352</v>
      </c>
      <c r="AQ9" s="315">
        <v>156065</v>
      </c>
      <c r="AR9" s="316">
        <v>21.3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517</v>
      </c>
      <c r="AL10" s="1216"/>
      <c r="AM10" s="1216"/>
      <c r="AN10" s="1217"/>
      <c r="AO10" s="317">
        <v>959</v>
      </c>
      <c r="AP10" s="317">
        <v>177</v>
      </c>
      <c r="AQ10" s="318">
        <v>24089</v>
      </c>
      <c r="AR10" s="319">
        <v>-99.3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518</v>
      </c>
      <c r="AL11" s="1216"/>
      <c r="AM11" s="1216"/>
      <c r="AN11" s="1217"/>
      <c r="AO11" s="317">
        <v>18533</v>
      </c>
      <c r="AP11" s="317">
        <v>3428</v>
      </c>
      <c r="AQ11" s="318">
        <v>3903</v>
      </c>
      <c r="AR11" s="319">
        <v>-12.2</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519</v>
      </c>
      <c r="AL12" s="1216"/>
      <c r="AM12" s="1216"/>
      <c r="AN12" s="1217"/>
      <c r="AO12" s="317" t="s">
        <v>520</v>
      </c>
      <c r="AP12" s="317" t="s">
        <v>520</v>
      </c>
      <c r="AQ12" s="318" t="s">
        <v>520</v>
      </c>
      <c r="AR12" s="319" t="s">
        <v>520</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521</v>
      </c>
      <c r="AL13" s="1216"/>
      <c r="AM13" s="1216"/>
      <c r="AN13" s="1217"/>
      <c r="AO13" s="317">
        <v>36082</v>
      </c>
      <c r="AP13" s="317">
        <v>6674</v>
      </c>
      <c r="AQ13" s="318">
        <v>6134</v>
      </c>
      <c r="AR13" s="319">
        <v>8.8000000000000007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522</v>
      </c>
      <c r="AL14" s="1216"/>
      <c r="AM14" s="1216"/>
      <c r="AN14" s="1217"/>
      <c r="AO14" s="317">
        <v>19699</v>
      </c>
      <c r="AP14" s="317">
        <v>3644</v>
      </c>
      <c r="AQ14" s="318">
        <v>6841</v>
      </c>
      <c r="AR14" s="319">
        <v>-46.7</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523</v>
      </c>
      <c r="AL15" s="1222"/>
      <c r="AM15" s="1222"/>
      <c r="AN15" s="1223"/>
      <c r="AO15" s="317">
        <v>-76655</v>
      </c>
      <c r="AP15" s="317">
        <v>-14180</v>
      </c>
      <c r="AQ15" s="318">
        <v>-12699</v>
      </c>
      <c r="AR15" s="319">
        <v>11.7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188</v>
      </c>
      <c r="AL16" s="1222"/>
      <c r="AM16" s="1222"/>
      <c r="AN16" s="1223"/>
      <c r="AO16" s="317">
        <v>1022253</v>
      </c>
      <c r="AP16" s="317">
        <v>189096</v>
      </c>
      <c r="AQ16" s="318">
        <v>184332</v>
      </c>
      <c r="AR16" s="319">
        <v>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528</v>
      </c>
      <c r="AL21" s="1225"/>
      <c r="AM21" s="1225"/>
      <c r="AN21" s="1226"/>
      <c r="AO21" s="330">
        <v>22.2</v>
      </c>
      <c r="AP21" s="331">
        <v>15.68</v>
      </c>
      <c r="AQ21" s="332">
        <v>6.52</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529</v>
      </c>
      <c r="AL22" s="1225"/>
      <c r="AM22" s="1225"/>
      <c r="AN22" s="1226"/>
      <c r="AO22" s="335">
        <v>94.2</v>
      </c>
      <c r="AP22" s="336">
        <v>95.9</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533</v>
      </c>
      <c r="AL32" s="1219"/>
      <c r="AM32" s="1219"/>
      <c r="AN32" s="1220"/>
      <c r="AO32" s="345" t="s">
        <v>520</v>
      </c>
      <c r="AP32" s="345" t="s">
        <v>520</v>
      </c>
      <c r="AQ32" s="346">
        <v>108331</v>
      </c>
      <c r="AR32" s="347" t="s">
        <v>520</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534</v>
      </c>
      <c r="AL33" s="1219"/>
      <c r="AM33" s="1219"/>
      <c r="AN33" s="1220"/>
      <c r="AO33" s="345" t="s">
        <v>520</v>
      </c>
      <c r="AP33" s="345" t="s">
        <v>520</v>
      </c>
      <c r="AQ33" s="346">
        <v>132</v>
      </c>
      <c r="AR33" s="347" t="s">
        <v>520</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535</v>
      </c>
      <c r="AL34" s="1219"/>
      <c r="AM34" s="1219"/>
      <c r="AN34" s="1220"/>
      <c r="AO34" s="345" t="s">
        <v>520</v>
      </c>
      <c r="AP34" s="345" t="s">
        <v>520</v>
      </c>
      <c r="AQ34" s="346">
        <v>205</v>
      </c>
      <c r="AR34" s="347" t="s">
        <v>520</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536</v>
      </c>
      <c r="AL35" s="1219"/>
      <c r="AM35" s="1219"/>
      <c r="AN35" s="1220"/>
      <c r="AO35" s="345">
        <v>108708</v>
      </c>
      <c r="AP35" s="345">
        <v>20109</v>
      </c>
      <c r="AQ35" s="346">
        <v>22911</v>
      </c>
      <c r="AR35" s="347">
        <v>-12.2</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537</v>
      </c>
      <c r="AL36" s="1219"/>
      <c r="AM36" s="1219"/>
      <c r="AN36" s="1220"/>
      <c r="AO36" s="345" t="s">
        <v>520</v>
      </c>
      <c r="AP36" s="345" t="s">
        <v>520</v>
      </c>
      <c r="AQ36" s="346">
        <v>3832</v>
      </c>
      <c r="AR36" s="347" t="s">
        <v>520</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538</v>
      </c>
      <c r="AL37" s="1219"/>
      <c r="AM37" s="1219"/>
      <c r="AN37" s="1220"/>
      <c r="AO37" s="345" t="s">
        <v>520</v>
      </c>
      <c r="AP37" s="345" t="s">
        <v>520</v>
      </c>
      <c r="AQ37" s="346">
        <v>1000</v>
      </c>
      <c r="AR37" s="347" t="s">
        <v>520</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539</v>
      </c>
      <c r="AL38" s="1228"/>
      <c r="AM38" s="1228"/>
      <c r="AN38" s="1229"/>
      <c r="AO38" s="348" t="s">
        <v>520</v>
      </c>
      <c r="AP38" s="348" t="s">
        <v>520</v>
      </c>
      <c r="AQ38" s="349">
        <v>21</v>
      </c>
      <c r="AR38" s="337" t="s">
        <v>520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540</v>
      </c>
      <c r="AL39" s="1228"/>
      <c r="AM39" s="1228"/>
      <c r="AN39" s="1229"/>
      <c r="AO39" s="345" t="s">
        <v>520</v>
      </c>
      <c r="AP39" s="345" t="s">
        <v>520</v>
      </c>
      <c r="AQ39" s="346">
        <v>-5292</v>
      </c>
      <c r="AR39" s="347" t="s">
        <v>520</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541</v>
      </c>
      <c r="AL40" s="1219"/>
      <c r="AM40" s="1219"/>
      <c r="AN40" s="1220"/>
      <c r="AO40" s="345">
        <v>-180021</v>
      </c>
      <c r="AP40" s="345">
        <v>-33300</v>
      </c>
      <c r="AQ40" s="346">
        <v>-91315</v>
      </c>
      <c r="AR40" s="347">
        <v>-63.5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-71313</v>
      </c>
      <c r="AP41" s="345">
        <v>-13191</v>
      </c>
      <c r="AQ41" s="346">
        <v>39824</v>
      </c>
      <c r="AR41" s="347">
        <v>-133.1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511</v>
      </c>
      <c r="AN49" s="1235" t="s">
        <v>545</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1498599</v>
      </c>
      <c r="AN51" s="367">
        <v>254215</v>
      </c>
      <c r="AO51" s="368">
        <v>17.8</v>
      </c>
      <c r="AP51" s="369">
        <v>168868</v>
      </c>
      <c r="AQ51" s="370">
        <v>4.0999999999999996</v>
      </c>
      <c r="AR51" s="371">
        <v>13.7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1460067</v>
      </c>
      <c r="AN52" s="375">
        <v>247679</v>
      </c>
      <c r="AO52" s="376">
        <v>21.5</v>
      </c>
      <c r="AP52" s="377">
        <v>79360</v>
      </c>
      <c r="AQ52" s="378">
        <v>-0.8</v>
      </c>
      <c r="AR52" s="379">
        <v>22.3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2331707</v>
      </c>
      <c r="AN53" s="367">
        <v>406859</v>
      </c>
      <c r="AO53" s="368">
        <v>60</v>
      </c>
      <c r="AP53" s="369">
        <v>202870</v>
      </c>
      <c r="AQ53" s="370">
        <v>20.100000000000001</v>
      </c>
      <c r="AR53" s="371">
        <v>39.9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2331027</v>
      </c>
      <c r="AN54" s="375">
        <v>406740</v>
      </c>
      <c r="AO54" s="376">
        <v>64.2</v>
      </c>
      <c r="AP54" s="377">
        <v>79735</v>
      </c>
      <c r="AQ54" s="378">
        <v>0.5</v>
      </c>
      <c r="AR54" s="379">
        <v>63.7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1669535</v>
      </c>
      <c r="AN55" s="367">
        <v>295493</v>
      </c>
      <c r="AO55" s="368">
        <v>-27.4</v>
      </c>
      <c r="AP55" s="369">
        <v>167497</v>
      </c>
      <c r="AQ55" s="370">
        <v>-17.399999999999999</v>
      </c>
      <c r="AR55" s="371">
        <v>-10</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1623382</v>
      </c>
      <c r="AN56" s="375">
        <v>287324</v>
      </c>
      <c r="AO56" s="376">
        <v>-29.4</v>
      </c>
      <c r="AP56" s="377">
        <v>82571</v>
      </c>
      <c r="AQ56" s="378">
        <v>3.6</v>
      </c>
      <c r="AR56" s="379">
        <v>-33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1105100</v>
      </c>
      <c r="AN57" s="367">
        <v>200745</v>
      </c>
      <c r="AO57" s="368">
        <v>-32.1</v>
      </c>
      <c r="AP57" s="369">
        <v>190274</v>
      </c>
      <c r="AQ57" s="370">
        <v>13.6</v>
      </c>
      <c r="AR57" s="371">
        <v>-45.7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1053744</v>
      </c>
      <c r="AN58" s="375">
        <v>191416</v>
      </c>
      <c r="AO58" s="376">
        <v>-33.4</v>
      </c>
      <c r="AP58" s="377">
        <v>88584</v>
      </c>
      <c r="AQ58" s="378">
        <v>7.3</v>
      </c>
      <c r="AR58" s="379">
        <v>-40.700000000000003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544943</v>
      </c>
      <c r="AN59" s="367">
        <v>100803</v>
      </c>
      <c r="AO59" s="368">
        <v>-49.8</v>
      </c>
      <c r="AP59" s="369">
        <v>200194</v>
      </c>
      <c r="AQ59" s="370">
        <v>5.2</v>
      </c>
      <c r="AR59" s="371">
        <v>-55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516538</v>
      </c>
      <c r="AN60" s="375">
        <v>95549</v>
      </c>
      <c r="AO60" s="376">
        <v>-50.1</v>
      </c>
      <c r="AP60" s="377">
        <v>106422</v>
      </c>
      <c r="AQ60" s="378">
        <v>20.100000000000001</v>
      </c>
      <c r="AR60" s="379">
        <v>-70.2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1429977</v>
      </c>
      <c r="AN61" s="382">
        <v>251623</v>
      </c>
      <c r="AO61" s="383">
        <v>-6.3</v>
      </c>
      <c r="AP61" s="384">
        <v>185941</v>
      </c>
      <c r="AQ61" s="385">
        <v>5.0999999999999996</v>
      </c>
      <c r="AR61" s="371">
        <v>-11.4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1396952</v>
      </c>
      <c r="AN62" s="375">
        <v>245742</v>
      </c>
      <c r="AO62" s="376">
        <v>-5.4</v>
      </c>
      <c r="AP62" s="377">
        <v>87334</v>
      </c>
      <c r="AQ62" s="378">
        <v>6.1</v>
      </c>
      <c r="AR62" s="379">
        <v>-11.5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5c5u4ZES1M/XVoqEzj6byUgHprbT+9GqtMLrFvA3ZIxMb04vS0yFwp7oiirfP4ogs4FpcV7lXMMWE1Rujwfz8Q==" saltValue="Vha6Kp6u1vBYs+vJpa5Hc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verticalCentered="1"/>
  <pageMargins left="0" right="0" top="0" bottom="0" header="0" footer="0"/>
  <pageSetup paperSize="9" scale="62"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1" zoomScale="70" zoomScaleNormal="70" zoomScaleSheetLayoutView="55" workbookViewId="0">
      <selection activeCell="AZ70" sqref="AZ70:BD70"/>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1" spans="125:125" ht="13.5" hidden="1" customHeight="1" x14ac:dyDescent="0.15">
      <c r="DU121" s="292"/>
    </row>
  </sheetData>
  <sheetProtection algorithmName="SHA-512" hashValue="emULqWnFesVYjcljKG6OsVELS4nRrQh6WMP3/JrRvw3pNWkSHsPhp1wgwPHzp7jruxTeYNn/00VEWfxlJ7wqtQ==" saltValue="EqMh8rD9oolPt44CyITaqQ==" spinCount="100000" sheet="1" objects="1" scenarios="1"/>
  <dataConsolidate/>
  <phoneticPr fontId="2"/>
  <printOptions horizontalCentered="1" verticalCentered="1"/>
  <pageMargins left="0" right="0" top="0" bottom="0" header="0"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1" zoomScale="70" zoomScaleNormal="70" zoomScaleSheetLayoutView="55" workbookViewId="0">
      <selection activeCell="AZ70" sqref="AZ70:BD70"/>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5rByu+tqbVVh4i3uH8tSsI2qORKWdqhUsZvnoWIPhU4Jx63lD9qEwa6BogCPGq6PQjZMwmsOIO4PCXs65bQdKw==" saltValue="5MvIzbG5tw+xWRSbVm3MxQ==" spinCount="100000" sheet="1" objects="1" scenarios="1"/>
  <dataConsolidate/>
  <phoneticPr fontId="2"/>
  <printOptions horizontalCentered="1" verticalCentered="1"/>
  <pageMargins left="0" right="0" top="0" bottom="0" header="0"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0" zoomScaleNormal="60" zoomScaleSheetLayoutView="100" workbookViewId="0">
      <selection activeCell="AZ70" sqref="AZ70:BD7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116.39</v>
      </c>
      <c r="G47" s="12">
        <v>125</v>
      </c>
      <c r="H47" s="12">
        <v>130.27000000000001</v>
      </c>
      <c r="I47" s="12">
        <v>100.01</v>
      </c>
      <c r="J47" s="13">
        <v>114</v>
      </c>
    </row>
    <row r="48" spans="2:10" ht="57.75" customHeight="1" x14ac:dyDescent="0.15">
      <c r="B48" s="14"/>
      <c r="C48" s="1240" t="s">
        <v>4</v>
      </c>
      <c r="D48" s="1240"/>
      <c r="E48" s="1241"/>
      <c r="F48" s="15">
        <v>9.83</v>
      </c>
      <c r="G48" s="16">
        <v>5.86</v>
      </c>
      <c r="H48" s="16">
        <v>6.82</v>
      </c>
      <c r="I48" s="16">
        <v>5.6</v>
      </c>
      <c r="J48" s="17">
        <v>4.8600000000000003</v>
      </c>
    </row>
    <row r="49" spans="2:10" ht="57.75" customHeight="1" thickBot="1" x14ac:dyDescent="0.2">
      <c r="B49" s="18"/>
      <c r="C49" s="1242" t="s">
        <v>5</v>
      </c>
      <c r="D49" s="1242"/>
      <c r="E49" s="1243"/>
      <c r="F49" s="19">
        <v>5.36</v>
      </c>
      <c r="G49" s="20">
        <v>1.73</v>
      </c>
      <c r="H49" s="20">
        <v>3.9</v>
      </c>
      <c r="I49" s="20">
        <v>9.3800000000000008</v>
      </c>
      <c r="J49" s="21">
        <v>7.92</v>
      </c>
    </row>
    <row r="50" spans="2:10" ht="13.5" customHeight="1" x14ac:dyDescent="0.15"/>
  </sheetData>
  <sheetProtection algorithmName="SHA-512" hashValue="VcBsKt9qMs5ga6lCciEo7jPXS0hTO5wC+aIo2XCaNGq6RM4M25has6mU2dfgcZyJFyWvyNrsp3m0+uDGK9+bwA==" saltValue="pd6tJpF2i1gPidjlHWewrg==" spinCount="100000" sheet="1" objects="1" scenarios="1"/>
  <mergeCells count="3">
    <mergeCell ref="C47:E47"/>
    <mergeCell ref="C48:E48"/>
    <mergeCell ref="C49:E49"/>
  </mergeCells>
  <phoneticPr fontId="2"/>
  <printOptions horizontalCentered="1" verticalCentered="1"/>
  <pageMargins left="0" right="0" top="0"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election activeCell="AZ70" sqref="AZ70:BD7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566</v>
      </c>
      <c r="D34" s="1250"/>
      <c r="E34" s="1251"/>
      <c r="F34" s="32">
        <v>9.83</v>
      </c>
      <c r="G34" s="33">
        <v>5.86</v>
      </c>
      <c r="H34" s="33">
        <v>6.82</v>
      </c>
      <c r="I34" s="33">
        <v>5.6</v>
      </c>
      <c r="J34" s="34">
        <v>4.8499999999999996</v>
      </c>
      <c r="K34" s="22"/>
      <c r="L34" s="22"/>
      <c r="M34" s="22"/>
      <c r="N34" s="22"/>
      <c r="O34" s="22"/>
      <c r="P34" s="22"/>
    </row>
    <row r="35" spans="1:16" ht="39" customHeight="1" x14ac:dyDescent="0.15">
      <c r="A35" s="22"/>
      <c r="B35" s="35"/>
      <c r="C35" s="1244" t="s">
        <v>567</v>
      </c>
      <c r="D35" s="1245"/>
      <c r="E35" s="1246"/>
      <c r="F35" s="36">
        <v>10.43</v>
      </c>
      <c r="G35" s="37">
        <v>9.84</v>
      </c>
      <c r="H35" s="37">
        <v>8.99</v>
      </c>
      <c r="I35" s="37">
        <v>6.12</v>
      </c>
      <c r="J35" s="38">
        <v>4.71</v>
      </c>
      <c r="K35" s="22"/>
      <c r="L35" s="22"/>
      <c r="M35" s="22"/>
      <c r="N35" s="22"/>
      <c r="O35" s="22"/>
      <c r="P35" s="22"/>
    </row>
    <row r="36" spans="1:16" ht="39" customHeight="1" x14ac:dyDescent="0.15">
      <c r="A36" s="22"/>
      <c r="B36" s="35"/>
      <c r="C36" s="1244" t="s">
        <v>568</v>
      </c>
      <c r="D36" s="1245"/>
      <c r="E36" s="1246"/>
      <c r="F36" s="36">
        <v>2.31</v>
      </c>
      <c r="G36" s="37">
        <v>1.1299999999999999</v>
      </c>
      <c r="H36" s="37">
        <v>1.06</v>
      </c>
      <c r="I36" s="37">
        <v>1.63</v>
      </c>
      <c r="J36" s="38">
        <v>1.1499999999999999</v>
      </c>
      <c r="K36" s="22"/>
      <c r="L36" s="22"/>
      <c r="M36" s="22"/>
      <c r="N36" s="22"/>
      <c r="O36" s="22"/>
      <c r="P36" s="22"/>
    </row>
    <row r="37" spans="1:16" ht="39" customHeight="1" x14ac:dyDescent="0.15">
      <c r="A37" s="22"/>
      <c r="B37" s="35"/>
      <c r="C37" s="1244" t="s">
        <v>569</v>
      </c>
      <c r="D37" s="1245"/>
      <c r="E37" s="1246"/>
      <c r="F37" s="36">
        <v>0.51</v>
      </c>
      <c r="G37" s="37">
        <v>0.72</v>
      </c>
      <c r="H37" s="37">
        <v>0.28999999999999998</v>
      </c>
      <c r="I37" s="37">
        <v>0.53</v>
      </c>
      <c r="J37" s="38">
        <v>0.6</v>
      </c>
      <c r="K37" s="22"/>
      <c r="L37" s="22"/>
      <c r="M37" s="22"/>
      <c r="N37" s="22"/>
      <c r="O37" s="22"/>
      <c r="P37" s="22"/>
    </row>
    <row r="38" spans="1:16" ht="39" customHeight="1" x14ac:dyDescent="0.15">
      <c r="A38" s="22"/>
      <c r="B38" s="35"/>
      <c r="C38" s="1244" t="s">
        <v>570</v>
      </c>
      <c r="D38" s="1245"/>
      <c r="E38" s="1246"/>
      <c r="F38" s="36">
        <v>0</v>
      </c>
      <c r="G38" s="37">
        <v>0.01</v>
      </c>
      <c r="H38" s="37">
        <v>0.01</v>
      </c>
      <c r="I38" s="37">
        <v>0.02</v>
      </c>
      <c r="J38" s="38">
        <v>0.01</v>
      </c>
      <c r="K38" s="22"/>
      <c r="L38" s="22"/>
      <c r="M38" s="22"/>
      <c r="N38" s="22"/>
      <c r="O38" s="22"/>
      <c r="P38" s="22"/>
    </row>
    <row r="39" spans="1:16" ht="39" customHeight="1" x14ac:dyDescent="0.15">
      <c r="A39" s="22"/>
      <c r="B39" s="35"/>
      <c r="C39" s="1244" t="s">
        <v>571</v>
      </c>
      <c r="D39" s="1245"/>
      <c r="E39" s="1246"/>
      <c r="F39" s="36">
        <v>0</v>
      </c>
      <c r="G39" s="37">
        <v>0</v>
      </c>
      <c r="H39" s="37">
        <v>0</v>
      </c>
      <c r="I39" s="37">
        <v>0</v>
      </c>
      <c r="J39" s="38">
        <v>0</v>
      </c>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572</v>
      </c>
      <c r="D42" s="1245"/>
      <c r="E42" s="1246"/>
      <c r="F42" s="36" t="s">
        <v>520</v>
      </c>
      <c r="G42" s="37" t="s">
        <v>520</v>
      </c>
      <c r="H42" s="37" t="s">
        <v>520</v>
      </c>
      <c r="I42" s="37" t="s">
        <v>520</v>
      </c>
      <c r="J42" s="38" t="s">
        <v>520</v>
      </c>
      <c r="K42" s="22"/>
      <c r="L42" s="22"/>
      <c r="M42" s="22"/>
      <c r="N42" s="22"/>
      <c r="O42" s="22"/>
      <c r="P42" s="22"/>
    </row>
    <row r="43" spans="1:16" ht="39" customHeight="1" thickBot="1" x14ac:dyDescent="0.2">
      <c r="A43" s="22"/>
      <c r="B43" s="40"/>
      <c r="C43" s="1247" t="s">
        <v>573</v>
      </c>
      <c r="D43" s="1248"/>
      <c r="E43" s="1249"/>
      <c r="F43" s="41" t="s">
        <v>520</v>
      </c>
      <c r="G43" s="42" t="s">
        <v>520</v>
      </c>
      <c r="H43" s="42" t="s">
        <v>520</v>
      </c>
      <c r="I43" s="42" t="s">
        <v>520</v>
      </c>
      <c r="J43" s="43" t="s">
        <v>520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JD5NCMmz6xEEUzoKluEHf2EZ2GY0IT+6FGK5RqLTjiInt5VMt0HaRoTxrzMZjGNCpcPle86K4v6uUCB0Ede6A==" saltValue="ZOycC6tNCqgVG/ho6SPS7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verticalCentered="1"/>
  <pageMargins left="0" right="0" top="0"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election activeCell="AZ70" sqref="AZ70:BD7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12</v>
      </c>
      <c r="L45" s="60">
        <v>12</v>
      </c>
      <c r="M45" s="60">
        <v>6</v>
      </c>
      <c r="N45" s="60" t="s">
        <v>520</v>
      </c>
      <c r="O45" s="61" t="s">
        <v>520</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520</v>
      </c>
      <c r="L46" s="64" t="s">
        <v>520</v>
      </c>
      <c r="M46" s="64" t="s">
        <v>520</v>
      </c>
      <c r="N46" s="64" t="s">
        <v>520</v>
      </c>
      <c r="O46" s="65" t="s">
        <v>520</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520</v>
      </c>
      <c r="L47" s="64" t="s">
        <v>520</v>
      </c>
      <c r="M47" s="64" t="s">
        <v>520</v>
      </c>
      <c r="N47" s="64" t="s">
        <v>520</v>
      </c>
      <c r="O47" s="65" t="s">
        <v>520</v>
      </c>
      <c r="P47" s="48"/>
      <c r="Q47" s="48"/>
      <c r="R47" s="48"/>
      <c r="S47" s="48"/>
      <c r="T47" s="48"/>
      <c r="U47" s="48"/>
    </row>
    <row r="48" spans="1:21" ht="30.75" customHeight="1" x14ac:dyDescent="0.15">
      <c r="A48" s="48"/>
      <c r="B48" s="1254"/>
      <c r="C48" s="1255"/>
      <c r="D48" s="62"/>
      <c r="E48" s="1260" t="s">
        <v>15</v>
      </c>
      <c r="F48" s="1260"/>
      <c r="G48" s="1260"/>
      <c r="H48" s="1260"/>
      <c r="I48" s="1260"/>
      <c r="J48" s="1261"/>
      <c r="K48" s="63">
        <v>206</v>
      </c>
      <c r="L48" s="64">
        <v>213</v>
      </c>
      <c r="M48" s="64">
        <v>213</v>
      </c>
      <c r="N48" s="64">
        <v>220</v>
      </c>
      <c r="O48" s="65">
        <v>109</v>
      </c>
      <c r="P48" s="48"/>
      <c r="Q48" s="48"/>
      <c r="R48" s="48"/>
      <c r="S48" s="48"/>
      <c r="T48" s="48"/>
      <c r="U48" s="48"/>
    </row>
    <row r="49" spans="1:21" ht="30.75" customHeight="1" x14ac:dyDescent="0.15">
      <c r="A49" s="48"/>
      <c r="B49" s="1254"/>
      <c r="C49" s="1255"/>
      <c r="D49" s="62"/>
      <c r="E49" s="1260" t="s">
        <v>16</v>
      </c>
      <c r="F49" s="1260"/>
      <c r="G49" s="1260"/>
      <c r="H49" s="1260"/>
      <c r="I49" s="1260"/>
      <c r="J49" s="1261"/>
      <c r="K49" s="63" t="s">
        <v>520</v>
      </c>
      <c r="L49" s="64" t="s">
        <v>520</v>
      </c>
      <c r="M49" s="64" t="s">
        <v>520</v>
      </c>
      <c r="N49" s="64" t="s">
        <v>520</v>
      </c>
      <c r="O49" s="65" t="s">
        <v>520</v>
      </c>
      <c r="P49" s="48"/>
      <c r="Q49" s="48"/>
      <c r="R49" s="48"/>
      <c r="S49" s="48"/>
      <c r="T49" s="48"/>
      <c r="U49" s="48"/>
    </row>
    <row r="50" spans="1:21" ht="30.75" customHeight="1" x14ac:dyDescent="0.15">
      <c r="A50" s="48"/>
      <c r="B50" s="1254"/>
      <c r="C50" s="1255"/>
      <c r="D50" s="62"/>
      <c r="E50" s="1260" t="s">
        <v>17</v>
      </c>
      <c r="F50" s="1260"/>
      <c r="G50" s="1260"/>
      <c r="H50" s="1260"/>
      <c r="I50" s="1260"/>
      <c r="J50" s="1261"/>
      <c r="K50" s="63">
        <v>31</v>
      </c>
      <c r="L50" s="64">
        <v>4</v>
      </c>
      <c r="M50" s="64">
        <v>1</v>
      </c>
      <c r="N50" s="64" t="s">
        <v>520</v>
      </c>
      <c r="O50" s="65" t="s">
        <v>520</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520</v>
      </c>
      <c r="L51" s="64" t="s">
        <v>520</v>
      </c>
      <c r="M51" s="64" t="s">
        <v>520</v>
      </c>
      <c r="N51" s="64" t="s">
        <v>520</v>
      </c>
      <c r="O51" s="65" t="s">
        <v>520</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154</v>
      </c>
      <c r="L52" s="64">
        <v>214</v>
      </c>
      <c r="M52" s="64">
        <v>205</v>
      </c>
      <c r="N52" s="64">
        <v>191</v>
      </c>
      <c r="O52" s="65">
        <v>179</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95</v>
      </c>
      <c r="L53" s="69">
        <v>15</v>
      </c>
      <c r="M53" s="69">
        <v>15</v>
      </c>
      <c r="N53" s="69">
        <v>29</v>
      </c>
      <c r="O53" s="70">
        <v>-70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rxnAmC9RLkoXv4D37pbuWAoBk84XnxEb23/0z9M7CYvsL/ryTBC4NJ9baP0vo3mXRlo8JOTxrmkazV5fdblkdw==" saltValue="RpdBYT3FfIp6oIwkaruN7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verticalCentered="1"/>
  <pageMargins left="0" right="0" top="0" bottom="0"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70" zoomScaleNormal="70" zoomScaleSheetLayoutView="100" workbookViewId="0">
      <selection activeCell="AZ70" sqref="AZ70:BD70"/>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8" t="s">
        <v>30</v>
      </c>
      <c r="C41" s="1279"/>
      <c r="D41" s="102"/>
      <c r="E41" s="1284" t="s">
        <v>31</v>
      </c>
      <c r="F41" s="1284"/>
      <c r="G41" s="1284"/>
      <c r="H41" s="1285"/>
      <c r="I41" s="103">
        <v>17</v>
      </c>
      <c r="J41" s="104">
        <v>6</v>
      </c>
      <c r="K41" s="104" t="s">
        <v>520</v>
      </c>
      <c r="L41" s="104" t="s">
        <v>520</v>
      </c>
      <c r="M41" s="105" t="s">
        <v>520</v>
      </c>
    </row>
    <row r="42" spans="2:13" ht="27.75" customHeight="1" x14ac:dyDescent="0.15">
      <c r="B42" s="1280"/>
      <c r="C42" s="1281"/>
      <c r="D42" s="106"/>
      <c r="E42" s="1286" t="s">
        <v>32</v>
      </c>
      <c r="F42" s="1286"/>
      <c r="G42" s="1286"/>
      <c r="H42" s="1287"/>
      <c r="I42" s="107">
        <v>6</v>
      </c>
      <c r="J42" s="108">
        <v>1</v>
      </c>
      <c r="K42" s="108" t="s">
        <v>520</v>
      </c>
      <c r="L42" s="108" t="s">
        <v>520</v>
      </c>
      <c r="M42" s="109" t="s">
        <v>520</v>
      </c>
    </row>
    <row r="43" spans="2:13" ht="27.75" customHeight="1" x14ac:dyDescent="0.15">
      <c r="B43" s="1280"/>
      <c r="C43" s="1281"/>
      <c r="D43" s="106"/>
      <c r="E43" s="1286" t="s">
        <v>33</v>
      </c>
      <c r="F43" s="1286"/>
      <c r="G43" s="1286"/>
      <c r="H43" s="1287"/>
      <c r="I43" s="107">
        <v>2800</v>
      </c>
      <c r="J43" s="108">
        <v>2863</v>
      </c>
      <c r="K43" s="108">
        <v>2848</v>
      </c>
      <c r="L43" s="108">
        <v>2610</v>
      </c>
      <c r="M43" s="109">
        <v>2439</v>
      </c>
    </row>
    <row r="44" spans="2:13" ht="27.75" customHeight="1" x14ac:dyDescent="0.15">
      <c r="B44" s="1280"/>
      <c r="C44" s="1281"/>
      <c r="D44" s="106"/>
      <c r="E44" s="1286" t="s">
        <v>34</v>
      </c>
      <c r="F44" s="1286"/>
      <c r="G44" s="1286"/>
      <c r="H44" s="1287"/>
      <c r="I44" s="107" t="s">
        <v>520</v>
      </c>
      <c r="J44" s="108" t="s">
        <v>520</v>
      </c>
      <c r="K44" s="108" t="s">
        <v>520</v>
      </c>
      <c r="L44" s="108" t="s">
        <v>520</v>
      </c>
      <c r="M44" s="109" t="s">
        <v>520</v>
      </c>
    </row>
    <row r="45" spans="2:13" ht="27.75" customHeight="1" x14ac:dyDescent="0.15">
      <c r="B45" s="1280"/>
      <c r="C45" s="1281"/>
      <c r="D45" s="106"/>
      <c r="E45" s="1286" t="s">
        <v>35</v>
      </c>
      <c r="F45" s="1286"/>
      <c r="G45" s="1286"/>
      <c r="H45" s="1287"/>
      <c r="I45" s="107">
        <v>720</v>
      </c>
      <c r="J45" s="108">
        <v>537</v>
      </c>
      <c r="K45" s="108">
        <v>535</v>
      </c>
      <c r="L45" s="108">
        <v>538</v>
      </c>
      <c r="M45" s="109">
        <v>490</v>
      </c>
    </row>
    <row r="46" spans="2:13" ht="27.75" customHeight="1" x14ac:dyDescent="0.15">
      <c r="B46" s="1280"/>
      <c r="C46" s="1281"/>
      <c r="D46" s="110"/>
      <c r="E46" s="1286" t="s">
        <v>36</v>
      </c>
      <c r="F46" s="1286"/>
      <c r="G46" s="1286"/>
      <c r="H46" s="1287"/>
      <c r="I46" s="107" t="s">
        <v>520</v>
      </c>
      <c r="J46" s="108" t="s">
        <v>520</v>
      </c>
      <c r="K46" s="108" t="s">
        <v>520</v>
      </c>
      <c r="L46" s="108" t="s">
        <v>520</v>
      </c>
      <c r="M46" s="109" t="s">
        <v>520</v>
      </c>
    </row>
    <row r="47" spans="2:13" ht="27.75" customHeight="1" x14ac:dyDescent="0.15">
      <c r="B47" s="1280"/>
      <c r="C47" s="1281"/>
      <c r="D47" s="111"/>
      <c r="E47" s="1288" t="s">
        <v>37</v>
      </c>
      <c r="F47" s="1289"/>
      <c r="G47" s="1289"/>
      <c r="H47" s="1290"/>
      <c r="I47" s="107" t="s">
        <v>520</v>
      </c>
      <c r="J47" s="108" t="s">
        <v>520</v>
      </c>
      <c r="K47" s="108" t="s">
        <v>520</v>
      </c>
      <c r="L47" s="108" t="s">
        <v>520</v>
      </c>
      <c r="M47" s="109" t="s">
        <v>520</v>
      </c>
    </row>
    <row r="48" spans="2:13" ht="27.75" customHeight="1" x14ac:dyDescent="0.15">
      <c r="B48" s="1280"/>
      <c r="C48" s="1281"/>
      <c r="D48" s="106"/>
      <c r="E48" s="1286" t="s">
        <v>38</v>
      </c>
      <c r="F48" s="1286"/>
      <c r="G48" s="1286"/>
      <c r="H48" s="1287"/>
      <c r="I48" s="107" t="s">
        <v>520</v>
      </c>
      <c r="J48" s="108" t="s">
        <v>520</v>
      </c>
      <c r="K48" s="108" t="s">
        <v>520</v>
      </c>
      <c r="L48" s="108" t="s">
        <v>520</v>
      </c>
      <c r="M48" s="109" t="s">
        <v>520</v>
      </c>
    </row>
    <row r="49" spans="2:13" ht="27.75" customHeight="1" x14ac:dyDescent="0.15">
      <c r="B49" s="1282"/>
      <c r="C49" s="1283"/>
      <c r="D49" s="106"/>
      <c r="E49" s="1286" t="s">
        <v>39</v>
      </c>
      <c r="F49" s="1286"/>
      <c r="G49" s="1286"/>
      <c r="H49" s="1287"/>
      <c r="I49" s="107" t="s">
        <v>520</v>
      </c>
      <c r="J49" s="108" t="s">
        <v>520</v>
      </c>
      <c r="K49" s="108" t="s">
        <v>520</v>
      </c>
      <c r="L49" s="108" t="s">
        <v>520</v>
      </c>
      <c r="M49" s="109" t="s">
        <v>520</v>
      </c>
    </row>
    <row r="50" spans="2:13" ht="27.75" customHeight="1" x14ac:dyDescent="0.15">
      <c r="B50" s="1291" t="s">
        <v>40</v>
      </c>
      <c r="C50" s="1292"/>
      <c r="D50" s="112"/>
      <c r="E50" s="1286" t="s">
        <v>41</v>
      </c>
      <c r="F50" s="1286"/>
      <c r="G50" s="1286"/>
      <c r="H50" s="1287"/>
      <c r="I50" s="107">
        <v>8993</v>
      </c>
      <c r="J50" s="108">
        <v>9391</v>
      </c>
      <c r="K50" s="108">
        <v>9575</v>
      </c>
      <c r="L50" s="108">
        <v>11108</v>
      </c>
      <c r="M50" s="109">
        <v>9311</v>
      </c>
    </row>
    <row r="51" spans="2:13" ht="27.75" customHeight="1" x14ac:dyDescent="0.15">
      <c r="B51" s="1280"/>
      <c r="C51" s="1281"/>
      <c r="D51" s="106"/>
      <c r="E51" s="1286" t="s">
        <v>42</v>
      </c>
      <c r="F51" s="1286"/>
      <c r="G51" s="1286"/>
      <c r="H51" s="1287"/>
      <c r="I51" s="107" t="s">
        <v>520</v>
      </c>
      <c r="J51" s="108" t="s">
        <v>520</v>
      </c>
      <c r="K51" s="108" t="s">
        <v>520</v>
      </c>
      <c r="L51" s="108" t="s">
        <v>520</v>
      </c>
      <c r="M51" s="109" t="s">
        <v>520</v>
      </c>
    </row>
    <row r="52" spans="2:13" ht="27.75" customHeight="1" x14ac:dyDescent="0.15">
      <c r="B52" s="1282"/>
      <c r="C52" s="1283"/>
      <c r="D52" s="106"/>
      <c r="E52" s="1286" t="s">
        <v>43</v>
      </c>
      <c r="F52" s="1286"/>
      <c r="G52" s="1286"/>
      <c r="H52" s="1287"/>
      <c r="I52" s="107">
        <v>2109</v>
      </c>
      <c r="J52" s="108">
        <v>1895</v>
      </c>
      <c r="K52" s="108">
        <v>1828</v>
      </c>
      <c r="L52" s="108">
        <v>1673</v>
      </c>
      <c r="M52" s="109">
        <v>1517</v>
      </c>
    </row>
    <row r="53" spans="2:13" ht="27.75" customHeight="1" thickBot="1" x14ac:dyDescent="0.2">
      <c r="B53" s="1293" t="s">
        <v>44</v>
      </c>
      <c r="C53" s="1294"/>
      <c r="D53" s="113"/>
      <c r="E53" s="1295" t="s">
        <v>45</v>
      </c>
      <c r="F53" s="1295"/>
      <c r="G53" s="1295"/>
      <c r="H53" s="1296"/>
      <c r="I53" s="114">
        <v>-7558</v>
      </c>
      <c r="J53" s="115">
        <v>-7880</v>
      </c>
      <c r="K53" s="115">
        <v>-8021</v>
      </c>
      <c r="L53" s="115">
        <v>-9633</v>
      </c>
      <c r="M53" s="116">
        <v>-7900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acwPfpsysB4l9LLUqRPjSmzr+KSm0yoxowI0Ybp64Y+JQdeWV5+X0AWSoOSD7mrsKbcuKLsYnDY5AFYl1ouomw==" saltValue="GAleblqi5Fm5En+AGGLux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verticalCentered="1"/>
  <pageMargins left="0" right="0" top="0"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40" zoomScaleNormal="40" zoomScaleSheetLayoutView="100" workbookViewId="0">
      <selection activeCell="AZ70" sqref="AZ70:BD7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48</v>
      </c>
      <c r="D55" s="1305"/>
      <c r="E55" s="1306"/>
      <c r="F55" s="128">
        <v>3413</v>
      </c>
      <c r="G55" s="128">
        <v>3732</v>
      </c>
      <c r="H55" s="129">
        <v>4050</v>
      </c>
    </row>
    <row r="56" spans="2:8" ht="52.5" customHeight="1" x14ac:dyDescent="0.15">
      <c r="B56" s="130"/>
      <c r="C56" s="1307" t="s">
        <v>49</v>
      </c>
      <c r="D56" s="1307"/>
      <c r="E56" s="1308"/>
      <c r="F56" s="131">
        <v>7</v>
      </c>
      <c r="G56" s="131">
        <v>7</v>
      </c>
      <c r="H56" s="132">
        <v>7</v>
      </c>
    </row>
    <row r="57" spans="2:8" ht="53.25" customHeight="1" x14ac:dyDescent="0.15">
      <c r="B57" s="130"/>
      <c r="C57" s="1309" t="s">
        <v>50</v>
      </c>
      <c r="D57" s="1309"/>
      <c r="E57" s="1310"/>
      <c r="F57" s="133">
        <v>8544</v>
      </c>
      <c r="G57" s="133">
        <v>10521</v>
      </c>
      <c r="H57" s="134">
        <v>11851</v>
      </c>
    </row>
    <row r="58" spans="2:8" ht="45.75" customHeight="1" x14ac:dyDescent="0.15">
      <c r="B58" s="135"/>
      <c r="C58" s="1297" t="s">
        <v>580</v>
      </c>
      <c r="D58" s="1298"/>
      <c r="E58" s="1299"/>
      <c r="F58" s="136">
        <v>2344</v>
      </c>
      <c r="G58" s="136">
        <v>2931</v>
      </c>
      <c r="H58" s="137">
        <v>3572</v>
      </c>
    </row>
    <row r="59" spans="2:8" ht="45.75" customHeight="1" x14ac:dyDescent="0.15">
      <c r="B59" s="135"/>
      <c r="C59" s="1297" t="s">
        <v>581</v>
      </c>
      <c r="D59" s="1298"/>
      <c r="E59" s="1299"/>
      <c r="F59" s="136">
        <v>2032</v>
      </c>
      <c r="G59" s="136">
        <v>2661</v>
      </c>
      <c r="H59" s="137">
        <v>3474</v>
      </c>
    </row>
    <row r="60" spans="2:8" ht="45.75" customHeight="1" x14ac:dyDescent="0.15">
      <c r="B60" s="135"/>
      <c r="C60" s="1297" t="s">
        <v>584</v>
      </c>
      <c r="D60" s="1298"/>
      <c r="E60" s="1299"/>
      <c r="F60" s="136">
        <v>1464</v>
      </c>
      <c r="G60" s="136">
        <v>2319</v>
      </c>
      <c r="H60" s="137">
        <v>2898</v>
      </c>
    </row>
    <row r="61" spans="2:8" ht="45.75" customHeight="1" x14ac:dyDescent="0.15">
      <c r="B61" s="135"/>
      <c r="C61" s="1297" t="s">
        <v>583</v>
      </c>
      <c r="D61" s="1298"/>
      <c r="E61" s="1299"/>
      <c r="F61" s="136">
        <v>725</v>
      </c>
      <c r="G61" s="136">
        <v>731</v>
      </c>
      <c r="H61" s="137">
        <v>738</v>
      </c>
    </row>
    <row r="62" spans="2:8" ht="45.75" customHeight="1" thickBot="1" x14ac:dyDescent="0.2">
      <c r="B62" s="138"/>
      <c r="C62" s="1300" t="s">
        <v>582</v>
      </c>
      <c r="D62" s="1301"/>
      <c r="E62" s="1302"/>
      <c r="F62" s="139">
        <v>478</v>
      </c>
      <c r="G62" s="139">
        <v>443</v>
      </c>
      <c r="H62" s="140">
        <v>438</v>
      </c>
    </row>
    <row r="63" spans="2:8" ht="52.5" customHeight="1" thickBot="1" x14ac:dyDescent="0.2">
      <c r="B63" s="141"/>
      <c r="C63" s="1303" t="s">
        <v>51</v>
      </c>
      <c r="D63" s="1303"/>
      <c r="E63" s="1304"/>
      <c r="F63" s="142">
        <v>11964</v>
      </c>
      <c r="G63" s="142">
        <v>14261</v>
      </c>
      <c r="H63" s="143">
        <v>15909</v>
      </c>
    </row>
    <row r="64" spans="2:8" ht="15" customHeight="1" x14ac:dyDescent="0.15"/>
  </sheetData>
  <sheetProtection algorithmName="SHA-512" hashValue="Q5isUNN4gpJkH0zra8oy4KGt8sGAVUh7cDNtZMakG0FQ8DaXslICsln6MElA6it86jrTm+g6PxjCpLivyuVuOQ==" saltValue="fts818yCpjH5R+izYyKf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verticalCentered="1"/>
  <pageMargins left="0" right="0" top="0"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CB18" sqref="CB18"/>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1" t="s">
        <v>598</v>
      </c>
      <c r="AO43" s="1312"/>
      <c r="AP43" s="1312"/>
      <c r="AQ43" s="1312"/>
      <c r="AR43" s="1312"/>
      <c r="AS43" s="1312"/>
      <c r="AT43" s="1312"/>
      <c r="AU43" s="1312"/>
      <c r="AV43" s="1312"/>
      <c r="AW43" s="1312"/>
      <c r="AX43" s="1312"/>
      <c r="AY43" s="1312"/>
      <c r="AZ43" s="1312"/>
      <c r="BA43" s="1312"/>
      <c r="BB43" s="1312"/>
      <c r="BC43" s="1312"/>
      <c r="BD43" s="1312"/>
      <c r="BE43" s="1312"/>
      <c r="BF43" s="1312"/>
      <c r="BG43" s="1312"/>
      <c r="BH43" s="1312"/>
      <c r="BI43" s="1312"/>
      <c r="BJ43" s="1312"/>
      <c r="BK43" s="1312"/>
      <c r="BL43" s="1312"/>
      <c r="BM43" s="1312"/>
      <c r="BN43" s="1312"/>
      <c r="BO43" s="1312"/>
      <c r="BP43" s="1312"/>
      <c r="BQ43" s="1312"/>
      <c r="BR43" s="1312"/>
      <c r="BS43" s="1312"/>
      <c r="BT43" s="1312"/>
      <c r="BU43" s="1312"/>
      <c r="BV43" s="1312"/>
      <c r="BW43" s="1312"/>
      <c r="BX43" s="1312"/>
      <c r="BY43" s="1312"/>
      <c r="BZ43" s="1312"/>
      <c r="CA43" s="1312"/>
      <c r="CB43" s="1312"/>
      <c r="CC43" s="1312"/>
      <c r="CD43" s="1312"/>
      <c r="CE43" s="1312"/>
      <c r="CF43" s="1312"/>
      <c r="CG43" s="1312"/>
      <c r="CH43" s="1312"/>
      <c r="CI43" s="1312"/>
      <c r="CJ43" s="1312"/>
      <c r="CK43" s="1312"/>
      <c r="CL43" s="1312"/>
      <c r="CM43" s="1312"/>
      <c r="CN43" s="1312"/>
      <c r="CO43" s="1312"/>
      <c r="CP43" s="1312"/>
      <c r="CQ43" s="1312"/>
      <c r="CR43" s="1312"/>
      <c r="CS43" s="1312"/>
      <c r="CT43" s="1312"/>
      <c r="CU43" s="1312"/>
      <c r="CV43" s="1312"/>
      <c r="CW43" s="1312"/>
      <c r="CX43" s="1312"/>
      <c r="CY43" s="1312"/>
      <c r="CZ43" s="1312"/>
      <c r="DA43" s="1312"/>
      <c r="DB43" s="1312"/>
      <c r="DC43" s="1313"/>
    </row>
    <row r="44" spans="2:109" x14ac:dyDescent="0.15">
      <c r="B44" s="397"/>
      <c r="AN44" s="1314"/>
      <c r="AO44" s="1315"/>
      <c r="AP44" s="1315"/>
      <c r="AQ44" s="1315"/>
      <c r="AR44" s="1315"/>
      <c r="AS44" s="1315"/>
      <c r="AT44" s="1315"/>
      <c r="AU44" s="1315"/>
      <c r="AV44" s="1315"/>
      <c r="AW44" s="1315"/>
      <c r="AX44" s="1315"/>
      <c r="AY44" s="1315"/>
      <c r="AZ44" s="1315"/>
      <c r="BA44" s="1315"/>
      <c r="BB44" s="1315"/>
      <c r="BC44" s="1315"/>
      <c r="BD44" s="1315"/>
      <c r="BE44" s="1315"/>
      <c r="BF44" s="1315"/>
      <c r="BG44" s="1315"/>
      <c r="BH44" s="1315"/>
      <c r="BI44" s="1315"/>
      <c r="BJ44" s="1315"/>
      <c r="BK44" s="1315"/>
      <c r="BL44" s="1315"/>
      <c r="BM44" s="1315"/>
      <c r="BN44" s="1315"/>
      <c r="BO44" s="1315"/>
      <c r="BP44" s="1315"/>
      <c r="BQ44" s="1315"/>
      <c r="BR44" s="1315"/>
      <c r="BS44" s="1315"/>
      <c r="BT44" s="1315"/>
      <c r="BU44" s="1315"/>
      <c r="BV44" s="1315"/>
      <c r="BW44" s="1315"/>
      <c r="BX44" s="1315"/>
      <c r="BY44" s="1315"/>
      <c r="BZ44" s="1315"/>
      <c r="CA44" s="1315"/>
      <c r="CB44" s="1315"/>
      <c r="CC44" s="1315"/>
      <c r="CD44" s="1315"/>
      <c r="CE44" s="1315"/>
      <c r="CF44" s="1315"/>
      <c r="CG44" s="1315"/>
      <c r="CH44" s="1315"/>
      <c r="CI44" s="1315"/>
      <c r="CJ44" s="1315"/>
      <c r="CK44" s="1315"/>
      <c r="CL44" s="1315"/>
      <c r="CM44" s="1315"/>
      <c r="CN44" s="1315"/>
      <c r="CO44" s="1315"/>
      <c r="CP44" s="1315"/>
      <c r="CQ44" s="1315"/>
      <c r="CR44" s="1315"/>
      <c r="CS44" s="1315"/>
      <c r="CT44" s="1315"/>
      <c r="CU44" s="1315"/>
      <c r="CV44" s="1315"/>
      <c r="CW44" s="1315"/>
      <c r="CX44" s="1315"/>
      <c r="CY44" s="1315"/>
      <c r="CZ44" s="1315"/>
      <c r="DA44" s="1315"/>
      <c r="DB44" s="1315"/>
      <c r="DC44" s="1316"/>
    </row>
    <row r="45" spans="2:109" x14ac:dyDescent="0.15">
      <c r="B45" s="397"/>
      <c r="AN45" s="1314"/>
      <c r="AO45" s="1315"/>
      <c r="AP45" s="1315"/>
      <c r="AQ45" s="1315"/>
      <c r="AR45" s="1315"/>
      <c r="AS45" s="1315"/>
      <c r="AT45" s="1315"/>
      <c r="AU45" s="1315"/>
      <c r="AV45" s="1315"/>
      <c r="AW45" s="1315"/>
      <c r="AX45" s="1315"/>
      <c r="AY45" s="1315"/>
      <c r="AZ45" s="1315"/>
      <c r="BA45" s="1315"/>
      <c r="BB45" s="1315"/>
      <c r="BC45" s="1315"/>
      <c r="BD45" s="1315"/>
      <c r="BE45" s="1315"/>
      <c r="BF45" s="1315"/>
      <c r="BG45" s="1315"/>
      <c r="BH45" s="1315"/>
      <c r="BI45" s="1315"/>
      <c r="BJ45" s="1315"/>
      <c r="BK45" s="1315"/>
      <c r="BL45" s="1315"/>
      <c r="BM45" s="1315"/>
      <c r="BN45" s="1315"/>
      <c r="BO45" s="1315"/>
      <c r="BP45" s="1315"/>
      <c r="BQ45" s="1315"/>
      <c r="BR45" s="1315"/>
      <c r="BS45" s="1315"/>
      <c r="BT45" s="1315"/>
      <c r="BU45" s="1315"/>
      <c r="BV45" s="1315"/>
      <c r="BW45" s="1315"/>
      <c r="BX45" s="1315"/>
      <c r="BY45" s="1315"/>
      <c r="BZ45" s="1315"/>
      <c r="CA45" s="1315"/>
      <c r="CB45" s="1315"/>
      <c r="CC45" s="1315"/>
      <c r="CD45" s="1315"/>
      <c r="CE45" s="1315"/>
      <c r="CF45" s="1315"/>
      <c r="CG45" s="1315"/>
      <c r="CH45" s="1315"/>
      <c r="CI45" s="1315"/>
      <c r="CJ45" s="1315"/>
      <c r="CK45" s="1315"/>
      <c r="CL45" s="1315"/>
      <c r="CM45" s="1315"/>
      <c r="CN45" s="1315"/>
      <c r="CO45" s="1315"/>
      <c r="CP45" s="1315"/>
      <c r="CQ45" s="1315"/>
      <c r="CR45" s="1315"/>
      <c r="CS45" s="1315"/>
      <c r="CT45" s="1315"/>
      <c r="CU45" s="1315"/>
      <c r="CV45" s="1315"/>
      <c r="CW45" s="1315"/>
      <c r="CX45" s="1315"/>
      <c r="CY45" s="1315"/>
      <c r="CZ45" s="1315"/>
      <c r="DA45" s="1315"/>
      <c r="DB45" s="1315"/>
      <c r="DC45" s="1316"/>
    </row>
    <row r="46" spans="2:109" x14ac:dyDescent="0.15">
      <c r="B46" s="397"/>
      <c r="AN46" s="1314"/>
      <c r="AO46" s="1315"/>
      <c r="AP46" s="1315"/>
      <c r="AQ46" s="1315"/>
      <c r="AR46" s="1315"/>
      <c r="AS46" s="1315"/>
      <c r="AT46" s="1315"/>
      <c r="AU46" s="1315"/>
      <c r="AV46" s="1315"/>
      <c r="AW46" s="1315"/>
      <c r="AX46" s="1315"/>
      <c r="AY46" s="1315"/>
      <c r="AZ46" s="1315"/>
      <c r="BA46" s="1315"/>
      <c r="BB46" s="1315"/>
      <c r="BC46" s="1315"/>
      <c r="BD46" s="1315"/>
      <c r="BE46" s="1315"/>
      <c r="BF46" s="1315"/>
      <c r="BG46" s="1315"/>
      <c r="BH46" s="1315"/>
      <c r="BI46" s="1315"/>
      <c r="BJ46" s="1315"/>
      <c r="BK46" s="1315"/>
      <c r="BL46" s="1315"/>
      <c r="BM46" s="1315"/>
      <c r="BN46" s="1315"/>
      <c r="BO46" s="1315"/>
      <c r="BP46" s="1315"/>
      <c r="BQ46" s="1315"/>
      <c r="BR46" s="1315"/>
      <c r="BS46" s="1315"/>
      <c r="BT46" s="1315"/>
      <c r="BU46" s="1315"/>
      <c r="BV46" s="1315"/>
      <c r="BW46" s="1315"/>
      <c r="BX46" s="1315"/>
      <c r="BY46" s="1315"/>
      <c r="BZ46" s="1315"/>
      <c r="CA46" s="1315"/>
      <c r="CB46" s="1315"/>
      <c r="CC46" s="1315"/>
      <c r="CD46" s="1315"/>
      <c r="CE46" s="1315"/>
      <c r="CF46" s="1315"/>
      <c r="CG46" s="1315"/>
      <c r="CH46" s="1315"/>
      <c r="CI46" s="1315"/>
      <c r="CJ46" s="1315"/>
      <c r="CK46" s="1315"/>
      <c r="CL46" s="1315"/>
      <c r="CM46" s="1315"/>
      <c r="CN46" s="1315"/>
      <c r="CO46" s="1315"/>
      <c r="CP46" s="1315"/>
      <c r="CQ46" s="1315"/>
      <c r="CR46" s="1315"/>
      <c r="CS46" s="1315"/>
      <c r="CT46" s="1315"/>
      <c r="CU46" s="1315"/>
      <c r="CV46" s="1315"/>
      <c r="CW46" s="1315"/>
      <c r="CX46" s="1315"/>
      <c r="CY46" s="1315"/>
      <c r="CZ46" s="1315"/>
      <c r="DA46" s="1315"/>
      <c r="DB46" s="1315"/>
      <c r="DC46" s="1316"/>
    </row>
    <row r="47" spans="2:109" x14ac:dyDescent="0.15">
      <c r="B47" s="397"/>
      <c r="AN47" s="1317"/>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9"/>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599</v>
      </c>
    </row>
    <row r="50" spans="1:109" x14ac:dyDescent="0.15">
      <c r="B50" s="397"/>
      <c r="G50" s="1320"/>
      <c r="H50" s="1320"/>
      <c r="I50" s="1320"/>
      <c r="J50" s="1320"/>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24" t="s">
        <v>561</v>
      </c>
      <c r="BQ50" s="1324"/>
      <c r="BR50" s="1324"/>
      <c r="BS50" s="1324"/>
      <c r="BT50" s="1324"/>
      <c r="BU50" s="1324"/>
      <c r="BV50" s="1324"/>
      <c r="BW50" s="1324"/>
      <c r="BX50" s="1324" t="s">
        <v>562</v>
      </c>
      <c r="BY50" s="1324"/>
      <c r="BZ50" s="1324"/>
      <c r="CA50" s="1324"/>
      <c r="CB50" s="1324"/>
      <c r="CC50" s="1324"/>
      <c r="CD50" s="1324"/>
      <c r="CE50" s="1324"/>
      <c r="CF50" s="1324" t="s">
        <v>563</v>
      </c>
      <c r="CG50" s="1324"/>
      <c r="CH50" s="1324"/>
      <c r="CI50" s="1324"/>
      <c r="CJ50" s="1324"/>
      <c r="CK50" s="1324"/>
      <c r="CL50" s="1324"/>
      <c r="CM50" s="1324"/>
      <c r="CN50" s="1324" t="s">
        <v>564</v>
      </c>
      <c r="CO50" s="1324"/>
      <c r="CP50" s="1324"/>
      <c r="CQ50" s="1324"/>
      <c r="CR50" s="1324"/>
      <c r="CS50" s="1324"/>
      <c r="CT50" s="1324"/>
      <c r="CU50" s="1324"/>
      <c r="CV50" s="1324" t="s">
        <v>565</v>
      </c>
      <c r="CW50" s="1324"/>
      <c r="CX50" s="1324"/>
      <c r="CY50" s="1324"/>
      <c r="CZ50" s="1324"/>
      <c r="DA50" s="1324"/>
      <c r="DB50" s="1324"/>
      <c r="DC50" s="1324"/>
    </row>
    <row r="51" spans="1:109" ht="13.5" customHeight="1" x14ac:dyDescent="0.15">
      <c r="B51" s="397"/>
      <c r="G51" s="1330"/>
      <c r="H51" s="1330"/>
      <c r="I51" s="1328"/>
      <c r="J51" s="1328"/>
      <c r="K51" s="1326"/>
      <c r="L51" s="1326"/>
      <c r="M51" s="1326"/>
      <c r="N51" s="1326"/>
      <c r="AM51" s="406"/>
      <c r="AN51" s="1327" t="s">
        <v>600</v>
      </c>
      <c r="AO51" s="1327"/>
      <c r="AP51" s="1327"/>
      <c r="AQ51" s="1327"/>
      <c r="AR51" s="1327"/>
      <c r="AS51" s="1327"/>
      <c r="AT51" s="1327"/>
      <c r="AU51" s="1327"/>
      <c r="AV51" s="1327"/>
      <c r="AW51" s="1327"/>
      <c r="AX51" s="1327"/>
      <c r="AY51" s="1327"/>
      <c r="AZ51" s="1327"/>
      <c r="BA51" s="1327"/>
      <c r="BB51" s="1327" t="s">
        <v>601</v>
      </c>
      <c r="BC51" s="1327"/>
      <c r="BD51" s="1327"/>
      <c r="BE51" s="1327"/>
      <c r="BF51" s="1327"/>
      <c r="BG51" s="1327"/>
      <c r="BH51" s="1327"/>
      <c r="BI51" s="1327"/>
      <c r="BJ51" s="1327"/>
      <c r="BK51" s="1327"/>
      <c r="BL51" s="1327"/>
      <c r="BM51" s="1327"/>
      <c r="BN51" s="1327"/>
      <c r="BO51" s="1327"/>
      <c r="BP51" s="1325"/>
      <c r="BQ51" s="1325"/>
      <c r="BR51" s="1325"/>
      <c r="BS51" s="1325"/>
      <c r="BT51" s="1325"/>
      <c r="BU51" s="1325"/>
      <c r="BV51" s="1325"/>
      <c r="BW51" s="1325"/>
      <c r="BX51" s="1325"/>
      <c r="BY51" s="1325"/>
      <c r="BZ51" s="1325"/>
      <c r="CA51" s="1325"/>
      <c r="CB51" s="1325"/>
      <c r="CC51" s="1325"/>
      <c r="CD51" s="1325"/>
      <c r="CE51" s="1325"/>
      <c r="CF51" s="1325"/>
      <c r="CG51" s="1325"/>
      <c r="CH51" s="1325"/>
      <c r="CI51" s="1325"/>
      <c r="CJ51" s="1325"/>
      <c r="CK51" s="1325"/>
      <c r="CL51" s="1325"/>
      <c r="CM51" s="1325"/>
      <c r="CN51" s="1325"/>
      <c r="CO51" s="1325"/>
      <c r="CP51" s="1325"/>
      <c r="CQ51" s="1325"/>
      <c r="CR51" s="1325"/>
      <c r="CS51" s="1325"/>
      <c r="CT51" s="1325"/>
      <c r="CU51" s="1325"/>
      <c r="CV51" s="1325"/>
      <c r="CW51" s="1325"/>
      <c r="CX51" s="1325"/>
      <c r="CY51" s="1325"/>
      <c r="CZ51" s="1325"/>
      <c r="DA51" s="1325"/>
      <c r="DB51" s="1325"/>
      <c r="DC51" s="1325"/>
    </row>
    <row r="52" spans="1:109" x14ac:dyDescent="0.15">
      <c r="B52" s="397"/>
      <c r="G52" s="1330"/>
      <c r="H52" s="1330"/>
      <c r="I52" s="1328"/>
      <c r="J52" s="1328"/>
      <c r="K52" s="1326"/>
      <c r="L52" s="1326"/>
      <c r="M52" s="1326"/>
      <c r="N52" s="1326"/>
      <c r="AM52" s="406"/>
      <c r="AN52" s="1327"/>
      <c r="AO52" s="1327"/>
      <c r="AP52" s="1327"/>
      <c r="AQ52" s="1327"/>
      <c r="AR52" s="1327"/>
      <c r="AS52" s="1327"/>
      <c r="AT52" s="1327"/>
      <c r="AU52" s="1327"/>
      <c r="AV52" s="1327"/>
      <c r="AW52" s="1327"/>
      <c r="AX52" s="1327"/>
      <c r="AY52" s="1327"/>
      <c r="AZ52" s="1327"/>
      <c r="BA52" s="1327"/>
      <c r="BB52" s="1327"/>
      <c r="BC52" s="1327"/>
      <c r="BD52" s="1327"/>
      <c r="BE52" s="1327"/>
      <c r="BF52" s="1327"/>
      <c r="BG52" s="1327"/>
      <c r="BH52" s="1327"/>
      <c r="BI52" s="1327"/>
      <c r="BJ52" s="1327"/>
      <c r="BK52" s="1327"/>
      <c r="BL52" s="1327"/>
      <c r="BM52" s="1327"/>
      <c r="BN52" s="1327"/>
      <c r="BO52" s="1327"/>
      <c r="BP52" s="1325"/>
      <c r="BQ52" s="1325"/>
      <c r="BR52" s="1325"/>
      <c r="BS52" s="1325"/>
      <c r="BT52" s="1325"/>
      <c r="BU52" s="1325"/>
      <c r="BV52" s="1325"/>
      <c r="BW52" s="1325"/>
      <c r="BX52" s="1325"/>
      <c r="BY52" s="1325"/>
      <c r="BZ52" s="1325"/>
      <c r="CA52" s="1325"/>
      <c r="CB52" s="1325"/>
      <c r="CC52" s="1325"/>
      <c r="CD52" s="1325"/>
      <c r="CE52" s="1325"/>
      <c r="CF52" s="1325"/>
      <c r="CG52" s="1325"/>
      <c r="CH52" s="1325"/>
      <c r="CI52" s="1325"/>
      <c r="CJ52" s="1325"/>
      <c r="CK52" s="1325"/>
      <c r="CL52" s="1325"/>
      <c r="CM52" s="1325"/>
      <c r="CN52" s="1325"/>
      <c r="CO52" s="1325"/>
      <c r="CP52" s="1325"/>
      <c r="CQ52" s="1325"/>
      <c r="CR52" s="1325"/>
      <c r="CS52" s="1325"/>
      <c r="CT52" s="1325"/>
      <c r="CU52" s="1325"/>
      <c r="CV52" s="1325"/>
      <c r="CW52" s="1325"/>
      <c r="CX52" s="1325"/>
      <c r="CY52" s="1325"/>
      <c r="CZ52" s="1325"/>
      <c r="DA52" s="1325"/>
      <c r="DB52" s="1325"/>
      <c r="DC52" s="1325"/>
    </row>
    <row r="53" spans="1:109" x14ac:dyDescent="0.15">
      <c r="A53" s="405"/>
      <c r="B53" s="397"/>
      <c r="G53" s="1330"/>
      <c r="H53" s="1330"/>
      <c r="I53" s="1320"/>
      <c r="J53" s="1320"/>
      <c r="K53" s="1326"/>
      <c r="L53" s="1326"/>
      <c r="M53" s="1326"/>
      <c r="N53" s="1326"/>
      <c r="AM53" s="406"/>
      <c r="AN53" s="1327"/>
      <c r="AO53" s="1327"/>
      <c r="AP53" s="1327"/>
      <c r="AQ53" s="1327"/>
      <c r="AR53" s="1327"/>
      <c r="AS53" s="1327"/>
      <c r="AT53" s="1327"/>
      <c r="AU53" s="1327"/>
      <c r="AV53" s="1327"/>
      <c r="AW53" s="1327"/>
      <c r="AX53" s="1327"/>
      <c r="AY53" s="1327"/>
      <c r="AZ53" s="1327"/>
      <c r="BA53" s="1327"/>
      <c r="BB53" s="1327" t="s">
        <v>602</v>
      </c>
      <c r="BC53" s="1327"/>
      <c r="BD53" s="1327"/>
      <c r="BE53" s="1327"/>
      <c r="BF53" s="1327"/>
      <c r="BG53" s="1327"/>
      <c r="BH53" s="1327"/>
      <c r="BI53" s="1327"/>
      <c r="BJ53" s="1327"/>
      <c r="BK53" s="1327"/>
      <c r="BL53" s="1327"/>
      <c r="BM53" s="1327"/>
      <c r="BN53" s="1327"/>
      <c r="BO53" s="1327"/>
      <c r="BP53" s="1325">
        <v>46.3</v>
      </c>
      <c r="BQ53" s="1325"/>
      <c r="BR53" s="1325"/>
      <c r="BS53" s="1325"/>
      <c r="BT53" s="1325"/>
      <c r="BU53" s="1325"/>
      <c r="BV53" s="1325"/>
      <c r="BW53" s="1325"/>
      <c r="BX53" s="1325">
        <v>46.9</v>
      </c>
      <c r="BY53" s="1325"/>
      <c r="BZ53" s="1325"/>
      <c r="CA53" s="1325"/>
      <c r="CB53" s="1325"/>
      <c r="CC53" s="1325"/>
      <c r="CD53" s="1325"/>
      <c r="CE53" s="1325"/>
      <c r="CF53" s="1325">
        <v>47.8</v>
      </c>
      <c r="CG53" s="1325"/>
      <c r="CH53" s="1325"/>
      <c r="CI53" s="1325"/>
      <c r="CJ53" s="1325"/>
      <c r="CK53" s="1325"/>
      <c r="CL53" s="1325"/>
      <c r="CM53" s="1325"/>
      <c r="CN53" s="1325">
        <v>47</v>
      </c>
      <c r="CO53" s="1325"/>
      <c r="CP53" s="1325"/>
      <c r="CQ53" s="1325"/>
      <c r="CR53" s="1325"/>
      <c r="CS53" s="1325"/>
      <c r="CT53" s="1325"/>
      <c r="CU53" s="1325"/>
      <c r="CV53" s="1325">
        <v>49.1</v>
      </c>
      <c r="CW53" s="1325"/>
      <c r="CX53" s="1325"/>
      <c r="CY53" s="1325"/>
      <c r="CZ53" s="1325"/>
      <c r="DA53" s="1325"/>
      <c r="DB53" s="1325"/>
      <c r="DC53" s="1325"/>
    </row>
    <row r="54" spans="1:109" x14ac:dyDescent="0.15">
      <c r="A54" s="405"/>
      <c r="B54" s="397"/>
      <c r="G54" s="1330"/>
      <c r="H54" s="1330"/>
      <c r="I54" s="1320"/>
      <c r="J54" s="1320"/>
      <c r="K54" s="1326"/>
      <c r="L54" s="1326"/>
      <c r="M54" s="1326"/>
      <c r="N54" s="1326"/>
      <c r="AM54" s="406"/>
      <c r="AN54" s="1327"/>
      <c r="AO54" s="1327"/>
      <c r="AP54" s="1327"/>
      <c r="AQ54" s="1327"/>
      <c r="AR54" s="1327"/>
      <c r="AS54" s="1327"/>
      <c r="AT54" s="1327"/>
      <c r="AU54" s="1327"/>
      <c r="AV54" s="1327"/>
      <c r="AW54" s="1327"/>
      <c r="AX54" s="1327"/>
      <c r="AY54" s="1327"/>
      <c r="AZ54" s="1327"/>
      <c r="BA54" s="1327"/>
      <c r="BB54" s="1327"/>
      <c r="BC54" s="1327"/>
      <c r="BD54" s="1327"/>
      <c r="BE54" s="1327"/>
      <c r="BF54" s="1327"/>
      <c r="BG54" s="1327"/>
      <c r="BH54" s="1327"/>
      <c r="BI54" s="1327"/>
      <c r="BJ54" s="1327"/>
      <c r="BK54" s="1327"/>
      <c r="BL54" s="1327"/>
      <c r="BM54" s="1327"/>
      <c r="BN54" s="1327"/>
      <c r="BO54" s="1327"/>
      <c r="BP54" s="1325"/>
      <c r="BQ54" s="1325"/>
      <c r="BR54" s="1325"/>
      <c r="BS54" s="1325"/>
      <c r="BT54" s="1325"/>
      <c r="BU54" s="1325"/>
      <c r="BV54" s="1325"/>
      <c r="BW54" s="1325"/>
      <c r="BX54" s="1325"/>
      <c r="BY54" s="1325"/>
      <c r="BZ54" s="1325"/>
      <c r="CA54" s="1325"/>
      <c r="CB54" s="1325"/>
      <c r="CC54" s="1325"/>
      <c r="CD54" s="1325"/>
      <c r="CE54" s="1325"/>
      <c r="CF54" s="1325"/>
      <c r="CG54" s="1325"/>
      <c r="CH54" s="1325"/>
      <c r="CI54" s="1325"/>
      <c r="CJ54" s="1325"/>
      <c r="CK54" s="1325"/>
      <c r="CL54" s="1325"/>
      <c r="CM54" s="1325"/>
      <c r="CN54" s="1325"/>
      <c r="CO54" s="1325"/>
      <c r="CP54" s="1325"/>
      <c r="CQ54" s="1325"/>
      <c r="CR54" s="1325"/>
      <c r="CS54" s="1325"/>
      <c r="CT54" s="1325"/>
      <c r="CU54" s="1325"/>
      <c r="CV54" s="1325"/>
      <c r="CW54" s="1325"/>
      <c r="CX54" s="1325"/>
      <c r="CY54" s="1325"/>
      <c r="CZ54" s="1325"/>
      <c r="DA54" s="1325"/>
      <c r="DB54" s="1325"/>
      <c r="DC54" s="1325"/>
    </row>
    <row r="55" spans="1:109" x14ac:dyDescent="0.15">
      <c r="A55" s="405"/>
      <c r="B55" s="397"/>
      <c r="G55" s="1320"/>
      <c r="H55" s="1320"/>
      <c r="I55" s="1320"/>
      <c r="J55" s="1320"/>
      <c r="K55" s="1326"/>
      <c r="L55" s="1326"/>
      <c r="M55" s="1326"/>
      <c r="N55" s="1326"/>
      <c r="AN55" s="1324" t="s">
        <v>603</v>
      </c>
      <c r="AO55" s="1324"/>
      <c r="AP55" s="1324"/>
      <c r="AQ55" s="1324"/>
      <c r="AR55" s="1324"/>
      <c r="AS55" s="1324"/>
      <c r="AT55" s="1324"/>
      <c r="AU55" s="1324"/>
      <c r="AV55" s="1324"/>
      <c r="AW55" s="1324"/>
      <c r="AX55" s="1324"/>
      <c r="AY55" s="1324"/>
      <c r="AZ55" s="1324"/>
      <c r="BA55" s="1324"/>
      <c r="BB55" s="1327" t="s">
        <v>601</v>
      </c>
      <c r="BC55" s="1327"/>
      <c r="BD55" s="1327"/>
      <c r="BE55" s="1327"/>
      <c r="BF55" s="1327"/>
      <c r="BG55" s="1327"/>
      <c r="BH55" s="1327"/>
      <c r="BI55" s="1327"/>
      <c r="BJ55" s="1327"/>
      <c r="BK55" s="1327"/>
      <c r="BL55" s="1327"/>
      <c r="BM55" s="1327"/>
      <c r="BN55" s="1327"/>
      <c r="BO55" s="1327"/>
      <c r="BP55" s="1325">
        <v>0</v>
      </c>
      <c r="BQ55" s="1325"/>
      <c r="BR55" s="1325"/>
      <c r="BS55" s="1325"/>
      <c r="BT55" s="1325"/>
      <c r="BU55" s="1325"/>
      <c r="BV55" s="1325"/>
      <c r="BW55" s="1325"/>
      <c r="BX55" s="1325">
        <v>0</v>
      </c>
      <c r="BY55" s="1325"/>
      <c r="BZ55" s="1325"/>
      <c r="CA55" s="1325"/>
      <c r="CB55" s="1325"/>
      <c r="CC55" s="1325"/>
      <c r="CD55" s="1325"/>
      <c r="CE55" s="1325"/>
      <c r="CF55" s="1325">
        <v>0</v>
      </c>
      <c r="CG55" s="1325"/>
      <c r="CH55" s="1325"/>
      <c r="CI55" s="1325"/>
      <c r="CJ55" s="1325"/>
      <c r="CK55" s="1325"/>
      <c r="CL55" s="1325"/>
      <c r="CM55" s="1325"/>
      <c r="CN55" s="1325">
        <v>0</v>
      </c>
      <c r="CO55" s="1325"/>
      <c r="CP55" s="1325"/>
      <c r="CQ55" s="1325"/>
      <c r="CR55" s="1325"/>
      <c r="CS55" s="1325"/>
      <c r="CT55" s="1325"/>
      <c r="CU55" s="1325"/>
      <c r="CV55" s="1325">
        <v>0</v>
      </c>
      <c r="CW55" s="1325"/>
      <c r="CX55" s="1325"/>
      <c r="CY55" s="1325"/>
      <c r="CZ55" s="1325"/>
      <c r="DA55" s="1325"/>
      <c r="DB55" s="1325"/>
      <c r="DC55" s="1325"/>
    </row>
    <row r="56" spans="1:109" x14ac:dyDescent="0.15">
      <c r="A56" s="405"/>
      <c r="B56" s="397"/>
      <c r="G56" s="1320"/>
      <c r="H56" s="1320"/>
      <c r="I56" s="1320"/>
      <c r="J56" s="1320"/>
      <c r="K56" s="1326"/>
      <c r="L56" s="1326"/>
      <c r="M56" s="1326"/>
      <c r="N56" s="1326"/>
      <c r="AN56" s="1324"/>
      <c r="AO56" s="1324"/>
      <c r="AP56" s="1324"/>
      <c r="AQ56" s="1324"/>
      <c r="AR56" s="1324"/>
      <c r="AS56" s="1324"/>
      <c r="AT56" s="1324"/>
      <c r="AU56" s="1324"/>
      <c r="AV56" s="1324"/>
      <c r="AW56" s="1324"/>
      <c r="AX56" s="1324"/>
      <c r="AY56" s="1324"/>
      <c r="AZ56" s="1324"/>
      <c r="BA56" s="1324"/>
      <c r="BB56" s="1327"/>
      <c r="BC56" s="1327"/>
      <c r="BD56" s="1327"/>
      <c r="BE56" s="1327"/>
      <c r="BF56" s="1327"/>
      <c r="BG56" s="1327"/>
      <c r="BH56" s="1327"/>
      <c r="BI56" s="1327"/>
      <c r="BJ56" s="1327"/>
      <c r="BK56" s="1327"/>
      <c r="BL56" s="1327"/>
      <c r="BM56" s="1327"/>
      <c r="BN56" s="1327"/>
      <c r="BO56" s="1327"/>
      <c r="BP56" s="1325"/>
      <c r="BQ56" s="1325"/>
      <c r="BR56" s="1325"/>
      <c r="BS56" s="1325"/>
      <c r="BT56" s="1325"/>
      <c r="BU56" s="1325"/>
      <c r="BV56" s="1325"/>
      <c r="BW56" s="1325"/>
      <c r="BX56" s="1325"/>
      <c r="BY56" s="1325"/>
      <c r="BZ56" s="1325"/>
      <c r="CA56" s="1325"/>
      <c r="CB56" s="1325"/>
      <c r="CC56" s="1325"/>
      <c r="CD56" s="1325"/>
      <c r="CE56" s="1325"/>
      <c r="CF56" s="1325"/>
      <c r="CG56" s="1325"/>
      <c r="CH56" s="1325"/>
      <c r="CI56" s="1325"/>
      <c r="CJ56" s="1325"/>
      <c r="CK56" s="1325"/>
      <c r="CL56" s="1325"/>
      <c r="CM56" s="1325"/>
      <c r="CN56" s="1325"/>
      <c r="CO56" s="1325"/>
      <c r="CP56" s="1325"/>
      <c r="CQ56" s="1325"/>
      <c r="CR56" s="1325"/>
      <c r="CS56" s="1325"/>
      <c r="CT56" s="1325"/>
      <c r="CU56" s="1325"/>
      <c r="CV56" s="1325"/>
      <c r="CW56" s="1325"/>
      <c r="CX56" s="1325"/>
      <c r="CY56" s="1325"/>
      <c r="CZ56" s="1325"/>
      <c r="DA56" s="1325"/>
      <c r="DB56" s="1325"/>
      <c r="DC56" s="1325"/>
    </row>
    <row r="57" spans="1:109" s="405" customFormat="1" x14ac:dyDescent="0.15">
      <c r="B57" s="409"/>
      <c r="G57" s="1320"/>
      <c r="H57" s="1320"/>
      <c r="I57" s="1329"/>
      <c r="J57" s="1329"/>
      <c r="K57" s="1326"/>
      <c r="L57" s="1326"/>
      <c r="M57" s="1326"/>
      <c r="N57" s="1326"/>
      <c r="AM57" s="390"/>
      <c r="AN57" s="1324"/>
      <c r="AO57" s="1324"/>
      <c r="AP57" s="1324"/>
      <c r="AQ57" s="1324"/>
      <c r="AR57" s="1324"/>
      <c r="AS57" s="1324"/>
      <c r="AT57" s="1324"/>
      <c r="AU57" s="1324"/>
      <c r="AV57" s="1324"/>
      <c r="AW57" s="1324"/>
      <c r="AX57" s="1324"/>
      <c r="AY57" s="1324"/>
      <c r="AZ57" s="1324"/>
      <c r="BA57" s="1324"/>
      <c r="BB57" s="1327" t="s">
        <v>602</v>
      </c>
      <c r="BC57" s="1327"/>
      <c r="BD57" s="1327"/>
      <c r="BE57" s="1327"/>
      <c r="BF57" s="1327"/>
      <c r="BG57" s="1327"/>
      <c r="BH57" s="1327"/>
      <c r="BI57" s="1327"/>
      <c r="BJ57" s="1327"/>
      <c r="BK57" s="1327"/>
      <c r="BL57" s="1327"/>
      <c r="BM57" s="1327"/>
      <c r="BN57" s="1327"/>
      <c r="BO57" s="1327"/>
      <c r="BP57" s="1325">
        <v>56.2</v>
      </c>
      <c r="BQ57" s="1325"/>
      <c r="BR57" s="1325"/>
      <c r="BS57" s="1325"/>
      <c r="BT57" s="1325"/>
      <c r="BU57" s="1325"/>
      <c r="BV57" s="1325"/>
      <c r="BW57" s="1325"/>
      <c r="BX57" s="1325">
        <v>58.2</v>
      </c>
      <c r="BY57" s="1325"/>
      <c r="BZ57" s="1325"/>
      <c r="CA57" s="1325"/>
      <c r="CB57" s="1325"/>
      <c r="CC57" s="1325"/>
      <c r="CD57" s="1325"/>
      <c r="CE57" s="1325"/>
      <c r="CF57" s="1325">
        <v>60.1</v>
      </c>
      <c r="CG57" s="1325"/>
      <c r="CH57" s="1325"/>
      <c r="CI57" s="1325"/>
      <c r="CJ57" s="1325"/>
      <c r="CK57" s="1325"/>
      <c r="CL57" s="1325"/>
      <c r="CM57" s="1325"/>
      <c r="CN57" s="1325">
        <v>61.6</v>
      </c>
      <c r="CO57" s="1325"/>
      <c r="CP57" s="1325"/>
      <c r="CQ57" s="1325"/>
      <c r="CR57" s="1325"/>
      <c r="CS57" s="1325"/>
      <c r="CT57" s="1325"/>
      <c r="CU57" s="1325"/>
      <c r="CV57" s="1325">
        <v>64</v>
      </c>
      <c r="CW57" s="1325"/>
      <c r="CX57" s="1325"/>
      <c r="CY57" s="1325"/>
      <c r="CZ57" s="1325"/>
      <c r="DA57" s="1325"/>
      <c r="DB57" s="1325"/>
      <c r="DC57" s="1325"/>
      <c r="DD57" s="410"/>
      <c r="DE57" s="409"/>
    </row>
    <row r="58" spans="1:109" s="405" customFormat="1" x14ac:dyDescent="0.15">
      <c r="A58" s="390"/>
      <c r="B58" s="409"/>
      <c r="G58" s="1320"/>
      <c r="H58" s="1320"/>
      <c r="I58" s="1329"/>
      <c r="J58" s="1329"/>
      <c r="K58" s="1326"/>
      <c r="L58" s="1326"/>
      <c r="M58" s="1326"/>
      <c r="N58" s="1326"/>
      <c r="AM58" s="390"/>
      <c r="AN58" s="1324"/>
      <c r="AO58" s="1324"/>
      <c r="AP58" s="1324"/>
      <c r="AQ58" s="1324"/>
      <c r="AR58" s="1324"/>
      <c r="AS58" s="1324"/>
      <c r="AT58" s="1324"/>
      <c r="AU58" s="1324"/>
      <c r="AV58" s="1324"/>
      <c r="AW58" s="1324"/>
      <c r="AX58" s="1324"/>
      <c r="AY58" s="1324"/>
      <c r="AZ58" s="1324"/>
      <c r="BA58" s="1324"/>
      <c r="BB58" s="1327"/>
      <c r="BC58" s="1327"/>
      <c r="BD58" s="1327"/>
      <c r="BE58" s="1327"/>
      <c r="BF58" s="1327"/>
      <c r="BG58" s="1327"/>
      <c r="BH58" s="1327"/>
      <c r="BI58" s="1327"/>
      <c r="BJ58" s="1327"/>
      <c r="BK58" s="1327"/>
      <c r="BL58" s="1327"/>
      <c r="BM58" s="1327"/>
      <c r="BN58" s="1327"/>
      <c r="BO58" s="1327"/>
      <c r="BP58" s="1325"/>
      <c r="BQ58" s="1325"/>
      <c r="BR58" s="1325"/>
      <c r="BS58" s="1325"/>
      <c r="BT58" s="1325"/>
      <c r="BU58" s="1325"/>
      <c r="BV58" s="1325"/>
      <c r="BW58" s="1325"/>
      <c r="BX58" s="1325"/>
      <c r="BY58" s="1325"/>
      <c r="BZ58" s="1325"/>
      <c r="CA58" s="1325"/>
      <c r="CB58" s="1325"/>
      <c r="CC58" s="1325"/>
      <c r="CD58" s="1325"/>
      <c r="CE58" s="1325"/>
      <c r="CF58" s="1325"/>
      <c r="CG58" s="1325"/>
      <c r="CH58" s="1325"/>
      <c r="CI58" s="1325"/>
      <c r="CJ58" s="1325"/>
      <c r="CK58" s="1325"/>
      <c r="CL58" s="1325"/>
      <c r="CM58" s="1325"/>
      <c r="CN58" s="1325"/>
      <c r="CO58" s="1325"/>
      <c r="CP58" s="1325"/>
      <c r="CQ58" s="1325"/>
      <c r="CR58" s="1325"/>
      <c r="CS58" s="1325"/>
      <c r="CT58" s="1325"/>
      <c r="CU58" s="1325"/>
      <c r="CV58" s="1325"/>
      <c r="CW58" s="1325"/>
      <c r="CX58" s="1325"/>
      <c r="CY58" s="1325"/>
      <c r="CZ58" s="1325"/>
      <c r="DA58" s="1325"/>
      <c r="DB58" s="1325"/>
      <c r="DC58" s="1325"/>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604</v>
      </c>
    </row>
    <row r="64" spans="1:109" x14ac:dyDescent="0.15">
      <c r="B64" s="397"/>
      <c r="G64" s="404"/>
      <c r="I64" s="417"/>
      <c r="J64" s="417"/>
      <c r="K64" s="417"/>
      <c r="L64" s="417"/>
      <c r="M64" s="417"/>
      <c r="N64" s="418"/>
      <c r="AM64" s="404"/>
      <c r="AN64" s="404" t="s">
        <v>597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1" t="s">
        <v>605</v>
      </c>
      <c r="AO65" s="1312"/>
      <c r="AP65" s="1312"/>
      <c r="AQ65" s="1312"/>
      <c r="AR65" s="1312"/>
      <c r="AS65" s="1312"/>
      <c r="AT65" s="1312"/>
      <c r="AU65" s="1312"/>
      <c r="AV65" s="1312"/>
      <c r="AW65" s="1312"/>
      <c r="AX65" s="1312"/>
      <c r="AY65" s="1312"/>
      <c r="AZ65" s="1312"/>
      <c r="BA65" s="1312"/>
      <c r="BB65" s="1312"/>
      <c r="BC65" s="1312"/>
      <c r="BD65" s="1312"/>
      <c r="BE65" s="1312"/>
      <c r="BF65" s="1312"/>
      <c r="BG65" s="1312"/>
      <c r="BH65" s="1312"/>
      <c r="BI65" s="1312"/>
      <c r="BJ65" s="1312"/>
      <c r="BK65" s="1312"/>
      <c r="BL65" s="1312"/>
      <c r="BM65" s="1312"/>
      <c r="BN65" s="1312"/>
      <c r="BO65" s="1312"/>
      <c r="BP65" s="1312"/>
      <c r="BQ65" s="1312"/>
      <c r="BR65" s="1312"/>
      <c r="BS65" s="1312"/>
      <c r="BT65" s="1312"/>
      <c r="BU65" s="1312"/>
      <c r="BV65" s="1312"/>
      <c r="BW65" s="1312"/>
      <c r="BX65" s="1312"/>
      <c r="BY65" s="1312"/>
      <c r="BZ65" s="1312"/>
      <c r="CA65" s="1312"/>
      <c r="CB65" s="1312"/>
      <c r="CC65" s="1312"/>
      <c r="CD65" s="1312"/>
      <c r="CE65" s="1312"/>
      <c r="CF65" s="1312"/>
      <c r="CG65" s="1312"/>
      <c r="CH65" s="1312"/>
      <c r="CI65" s="1312"/>
      <c r="CJ65" s="1312"/>
      <c r="CK65" s="1312"/>
      <c r="CL65" s="1312"/>
      <c r="CM65" s="1312"/>
      <c r="CN65" s="1312"/>
      <c r="CO65" s="1312"/>
      <c r="CP65" s="1312"/>
      <c r="CQ65" s="1312"/>
      <c r="CR65" s="1312"/>
      <c r="CS65" s="1312"/>
      <c r="CT65" s="1312"/>
      <c r="CU65" s="1312"/>
      <c r="CV65" s="1312"/>
      <c r="CW65" s="1312"/>
      <c r="CX65" s="1312"/>
      <c r="CY65" s="1312"/>
      <c r="CZ65" s="1312"/>
      <c r="DA65" s="1312"/>
      <c r="DB65" s="1312"/>
      <c r="DC65" s="1313"/>
    </row>
    <row r="66" spans="2:107" x14ac:dyDescent="0.15">
      <c r="B66" s="397"/>
      <c r="AN66" s="1314"/>
      <c r="AO66" s="1315"/>
      <c r="AP66" s="1315"/>
      <c r="AQ66" s="1315"/>
      <c r="AR66" s="1315"/>
      <c r="AS66" s="1315"/>
      <c r="AT66" s="1315"/>
      <c r="AU66" s="1315"/>
      <c r="AV66" s="1315"/>
      <c r="AW66" s="1315"/>
      <c r="AX66" s="1315"/>
      <c r="AY66" s="1315"/>
      <c r="AZ66" s="1315"/>
      <c r="BA66" s="1315"/>
      <c r="BB66" s="1315"/>
      <c r="BC66" s="1315"/>
      <c r="BD66" s="1315"/>
      <c r="BE66" s="1315"/>
      <c r="BF66" s="1315"/>
      <c r="BG66" s="1315"/>
      <c r="BH66" s="1315"/>
      <c r="BI66" s="1315"/>
      <c r="BJ66" s="1315"/>
      <c r="BK66" s="1315"/>
      <c r="BL66" s="1315"/>
      <c r="BM66" s="1315"/>
      <c r="BN66" s="1315"/>
      <c r="BO66" s="1315"/>
      <c r="BP66" s="1315"/>
      <c r="BQ66" s="1315"/>
      <c r="BR66" s="1315"/>
      <c r="BS66" s="1315"/>
      <c r="BT66" s="1315"/>
      <c r="BU66" s="1315"/>
      <c r="BV66" s="1315"/>
      <c r="BW66" s="1315"/>
      <c r="BX66" s="1315"/>
      <c r="BY66" s="1315"/>
      <c r="BZ66" s="1315"/>
      <c r="CA66" s="1315"/>
      <c r="CB66" s="1315"/>
      <c r="CC66" s="1315"/>
      <c r="CD66" s="1315"/>
      <c r="CE66" s="1315"/>
      <c r="CF66" s="1315"/>
      <c r="CG66" s="1315"/>
      <c r="CH66" s="1315"/>
      <c r="CI66" s="1315"/>
      <c r="CJ66" s="1315"/>
      <c r="CK66" s="1315"/>
      <c r="CL66" s="1315"/>
      <c r="CM66" s="1315"/>
      <c r="CN66" s="1315"/>
      <c r="CO66" s="1315"/>
      <c r="CP66" s="1315"/>
      <c r="CQ66" s="1315"/>
      <c r="CR66" s="1315"/>
      <c r="CS66" s="1315"/>
      <c r="CT66" s="1315"/>
      <c r="CU66" s="1315"/>
      <c r="CV66" s="1315"/>
      <c r="CW66" s="1315"/>
      <c r="CX66" s="1315"/>
      <c r="CY66" s="1315"/>
      <c r="CZ66" s="1315"/>
      <c r="DA66" s="1315"/>
      <c r="DB66" s="1315"/>
      <c r="DC66" s="1316"/>
    </row>
    <row r="67" spans="2:107" x14ac:dyDescent="0.15">
      <c r="B67" s="397"/>
      <c r="AN67" s="1314"/>
      <c r="AO67" s="1315"/>
      <c r="AP67" s="1315"/>
      <c r="AQ67" s="1315"/>
      <c r="AR67" s="1315"/>
      <c r="AS67" s="1315"/>
      <c r="AT67" s="1315"/>
      <c r="AU67" s="1315"/>
      <c r="AV67" s="1315"/>
      <c r="AW67" s="1315"/>
      <c r="AX67" s="1315"/>
      <c r="AY67" s="1315"/>
      <c r="AZ67" s="1315"/>
      <c r="BA67" s="1315"/>
      <c r="BB67" s="1315"/>
      <c r="BC67" s="1315"/>
      <c r="BD67" s="1315"/>
      <c r="BE67" s="1315"/>
      <c r="BF67" s="1315"/>
      <c r="BG67" s="1315"/>
      <c r="BH67" s="1315"/>
      <c r="BI67" s="1315"/>
      <c r="BJ67" s="1315"/>
      <c r="BK67" s="1315"/>
      <c r="BL67" s="1315"/>
      <c r="BM67" s="1315"/>
      <c r="BN67" s="1315"/>
      <c r="BO67" s="1315"/>
      <c r="BP67" s="1315"/>
      <c r="BQ67" s="1315"/>
      <c r="BR67" s="1315"/>
      <c r="BS67" s="1315"/>
      <c r="BT67" s="1315"/>
      <c r="BU67" s="1315"/>
      <c r="BV67" s="1315"/>
      <c r="BW67" s="1315"/>
      <c r="BX67" s="1315"/>
      <c r="BY67" s="1315"/>
      <c r="BZ67" s="1315"/>
      <c r="CA67" s="1315"/>
      <c r="CB67" s="1315"/>
      <c r="CC67" s="1315"/>
      <c r="CD67" s="1315"/>
      <c r="CE67" s="1315"/>
      <c r="CF67" s="1315"/>
      <c r="CG67" s="1315"/>
      <c r="CH67" s="1315"/>
      <c r="CI67" s="1315"/>
      <c r="CJ67" s="1315"/>
      <c r="CK67" s="1315"/>
      <c r="CL67" s="1315"/>
      <c r="CM67" s="1315"/>
      <c r="CN67" s="1315"/>
      <c r="CO67" s="1315"/>
      <c r="CP67" s="1315"/>
      <c r="CQ67" s="1315"/>
      <c r="CR67" s="1315"/>
      <c r="CS67" s="1315"/>
      <c r="CT67" s="1315"/>
      <c r="CU67" s="1315"/>
      <c r="CV67" s="1315"/>
      <c r="CW67" s="1315"/>
      <c r="CX67" s="1315"/>
      <c r="CY67" s="1315"/>
      <c r="CZ67" s="1315"/>
      <c r="DA67" s="1315"/>
      <c r="DB67" s="1315"/>
      <c r="DC67" s="1316"/>
    </row>
    <row r="68" spans="2:107" x14ac:dyDescent="0.15">
      <c r="B68" s="397"/>
      <c r="AN68" s="1314"/>
      <c r="AO68" s="1315"/>
      <c r="AP68" s="1315"/>
      <c r="AQ68" s="1315"/>
      <c r="AR68" s="1315"/>
      <c r="AS68" s="1315"/>
      <c r="AT68" s="1315"/>
      <c r="AU68" s="1315"/>
      <c r="AV68" s="1315"/>
      <c r="AW68" s="1315"/>
      <c r="AX68" s="1315"/>
      <c r="AY68" s="1315"/>
      <c r="AZ68" s="1315"/>
      <c r="BA68" s="1315"/>
      <c r="BB68" s="1315"/>
      <c r="BC68" s="1315"/>
      <c r="BD68" s="1315"/>
      <c r="BE68" s="1315"/>
      <c r="BF68" s="1315"/>
      <c r="BG68" s="1315"/>
      <c r="BH68" s="1315"/>
      <c r="BI68" s="1315"/>
      <c r="BJ68" s="1315"/>
      <c r="BK68" s="1315"/>
      <c r="BL68" s="1315"/>
      <c r="BM68" s="1315"/>
      <c r="BN68" s="1315"/>
      <c r="BO68" s="1315"/>
      <c r="BP68" s="1315"/>
      <c r="BQ68" s="1315"/>
      <c r="BR68" s="1315"/>
      <c r="BS68" s="1315"/>
      <c r="BT68" s="1315"/>
      <c r="BU68" s="1315"/>
      <c r="BV68" s="1315"/>
      <c r="BW68" s="1315"/>
      <c r="BX68" s="1315"/>
      <c r="BY68" s="1315"/>
      <c r="BZ68" s="1315"/>
      <c r="CA68" s="1315"/>
      <c r="CB68" s="1315"/>
      <c r="CC68" s="1315"/>
      <c r="CD68" s="1315"/>
      <c r="CE68" s="1315"/>
      <c r="CF68" s="1315"/>
      <c r="CG68" s="1315"/>
      <c r="CH68" s="1315"/>
      <c r="CI68" s="1315"/>
      <c r="CJ68" s="1315"/>
      <c r="CK68" s="1315"/>
      <c r="CL68" s="1315"/>
      <c r="CM68" s="1315"/>
      <c r="CN68" s="1315"/>
      <c r="CO68" s="1315"/>
      <c r="CP68" s="1315"/>
      <c r="CQ68" s="1315"/>
      <c r="CR68" s="1315"/>
      <c r="CS68" s="1315"/>
      <c r="CT68" s="1315"/>
      <c r="CU68" s="1315"/>
      <c r="CV68" s="1315"/>
      <c r="CW68" s="1315"/>
      <c r="CX68" s="1315"/>
      <c r="CY68" s="1315"/>
      <c r="CZ68" s="1315"/>
      <c r="DA68" s="1315"/>
      <c r="DB68" s="1315"/>
      <c r="DC68" s="1316"/>
    </row>
    <row r="69" spans="2:107" x14ac:dyDescent="0.15">
      <c r="B69" s="397"/>
      <c r="AN69" s="1317"/>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9"/>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599</v>
      </c>
    </row>
    <row r="72" spans="2:107" x14ac:dyDescent="0.15">
      <c r="B72" s="397"/>
      <c r="G72" s="1320"/>
      <c r="H72" s="1320"/>
      <c r="I72" s="1320"/>
      <c r="J72" s="1320"/>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24" t="s">
        <v>561</v>
      </c>
      <c r="BQ72" s="1324"/>
      <c r="BR72" s="1324"/>
      <c r="BS72" s="1324"/>
      <c r="BT72" s="1324"/>
      <c r="BU72" s="1324"/>
      <c r="BV72" s="1324"/>
      <c r="BW72" s="1324"/>
      <c r="BX72" s="1324" t="s">
        <v>562</v>
      </c>
      <c r="BY72" s="1324"/>
      <c r="BZ72" s="1324"/>
      <c r="CA72" s="1324"/>
      <c r="CB72" s="1324"/>
      <c r="CC72" s="1324"/>
      <c r="CD72" s="1324"/>
      <c r="CE72" s="1324"/>
      <c r="CF72" s="1324" t="s">
        <v>563</v>
      </c>
      <c r="CG72" s="1324"/>
      <c r="CH72" s="1324"/>
      <c r="CI72" s="1324"/>
      <c r="CJ72" s="1324"/>
      <c r="CK72" s="1324"/>
      <c r="CL72" s="1324"/>
      <c r="CM72" s="1324"/>
      <c r="CN72" s="1324" t="s">
        <v>564</v>
      </c>
      <c r="CO72" s="1324"/>
      <c r="CP72" s="1324"/>
      <c r="CQ72" s="1324"/>
      <c r="CR72" s="1324"/>
      <c r="CS72" s="1324"/>
      <c r="CT72" s="1324"/>
      <c r="CU72" s="1324"/>
      <c r="CV72" s="1324" t="s">
        <v>565</v>
      </c>
      <c r="CW72" s="1324"/>
      <c r="CX72" s="1324"/>
      <c r="CY72" s="1324"/>
      <c r="CZ72" s="1324"/>
      <c r="DA72" s="1324"/>
      <c r="DB72" s="1324"/>
      <c r="DC72" s="1324"/>
    </row>
    <row r="73" spans="2:107" x14ac:dyDescent="0.15">
      <c r="B73" s="397"/>
      <c r="G73" s="1330"/>
      <c r="H73" s="1330"/>
      <c r="I73" s="1330"/>
      <c r="J73" s="1330"/>
      <c r="K73" s="1331"/>
      <c r="L73" s="1331"/>
      <c r="M73" s="1331"/>
      <c r="N73" s="1331"/>
      <c r="AM73" s="406"/>
      <c r="AN73" s="1327" t="s">
        <v>600</v>
      </c>
      <c r="AO73" s="1327"/>
      <c r="AP73" s="1327"/>
      <c r="AQ73" s="1327"/>
      <c r="AR73" s="1327"/>
      <c r="AS73" s="1327"/>
      <c r="AT73" s="1327"/>
      <c r="AU73" s="1327"/>
      <c r="AV73" s="1327"/>
      <c r="AW73" s="1327"/>
      <c r="AX73" s="1327"/>
      <c r="AY73" s="1327"/>
      <c r="AZ73" s="1327"/>
      <c r="BA73" s="1327"/>
      <c r="BB73" s="1327" t="s">
        <v>601</v>
      </c>
      <c r="BC73" s="1327"/>
      <c r="BD73" s="1327"/>
      <c r="BE73" s="1327"/>
      <c r="BF73" s="1327"/>
      <c r="BG73" s="1327"/>
      <c r="BH73" s="1327"/>
      <c r="BI73" s="1327"/>
      <c r="BJ73" s="1327"/>
      <c r="BK73" s="1327"/>
      <c r="BL73" s="1327"/>
      <c r="BM73" s="1327"/>
      <c r="BN73" s="1327"/>
      <c r="BO73" s="1327"/>
      <c r="BP73" s="1325"/>
      <c r="BQ73" s="1325"/>
      <c r="BR73" s="1325"/>
      <c r="BS73" s="1325"/>
      <c r="BT73" s="1325"/>
      <c r="BU73" s="1325"/>
      <c r="BV73" s="1325"/>
      <c r="BW73" s="1325"/>
      <c r="BX73" s="1325"/>
      <c r="BY73" s="1325"/>
      <c r="BZ73" s="1325"/>
      <c r="CA73" s="1325"/>
      <c r="CB73" s="1325"/>
      <c r="CC73" s="1325"/>
      <c r="CD73" s="1325"/>
      <c r="CE73" s="1325"/>
      <c r="CF73" s="1325"/>
      <c r="CG73" s="1325"/>
      <c r="CH73" s="1325"/>
      <c r="CI73" s="1325"/>
      <c r="CJ73" s="1325"/>
      <c r="CK73" s="1325"/>
      <c r="CL73" s="1325"/>
      <c r="CM73" s="1325"/>
      <c r="CN73" s="1325"/>
      <c r="CO73" s="1325"/>
      <c r="CP73" s="1325"/>
      <c r="CQ73" s="1325"/>
      <c r="CR73" s="1325"/>
      <c r="CS73" s="1325"/>
      <c r="CT73" s="1325"/>
      <c r="CU73" s="1325"/>
      <c r="CV73" s="1325"/>
      <c r="CW73" s="1325"/>
      <c r="CX73" s="1325"/>
      <c r="CY73" s="1325"/>
      <c r="CZ73" s="1325"/>
      <c r="DA73" s="1325"/>
      <c r="DB73" s="1325"/>
      <c r="DC73" s="1325"/>
    </row>
    <row r="74" spans="2:107" x14ac:dyDescent="0.15">
      <c r="B74" s="397"/>
      <c r="G74" s="1330"/>
      <c r="H74" s="1330"/>
      <c r="I74" s="1330"/>
      <c r="J74" s="1330"/>
      <c r="K74" s="1331"/>
      <c r="L74" s="1331"/>
      <c r="M74" s="1331"/>
      <c r="N74" s="1331"/>
      <c r="AM74" s="406"/>
      <c r="AN74" s="1327"/>
      <c r="AO74" s="1327"/>
      <c r="AP74" s="1327"/>
      <c r="AQ74" s="1327"/>
      <c r="AR74" s="1327"/>
      <c r="AS74" s="1327"/>
      <c r="AT74" s="1327"/>
      <c r="AU74" s="1327"/>
      <c r="AV74" s="1327"/>
      <c r="AW74" s="1327"/>
      <c r="AX74" s="1327"/>
      <c r="AY74" s="1327"/>
      <c r="AZ74" s="1327"/>
      <c r="BA74" s="1327"/>
      <c r="BB74" s="1327"/>
      <c r="BC74" s="1327"/>
      <c r="BD74" s="1327"/>
      <c r="BE74" s="1327"/>
      <c r="BF74" s="1327"/>
      <c r="BG74" s="1327"/>
      <c r="BH74" s="1327"/>
      <c r="BI74" s="1327"/>
      <c r="BJ74" s="1327"/>
      <c r="BK74" s="1327"/>
      <c r="BL74" s="1327"/>
      <c r="BM74" s="1327"/>
      <c r="BN74" s="1327"/>
      <c r="BO74" s="1327"/>
      <c r="BP74" s="1325"/>
      <c r="BQ74" s="1325"/>
      <c r="BR74" s="1325"/>
      <c r="BS74" s="1325"/>
      <c r="BT74" s="1325"/>
      <c r="BU74" s="1325"/>
      <c r="BV74" s="1325"/>
      <c r="BW74" s="1325"/>
      <c r="BX74" s="1325"/>
      <c r="BY74" s="1325"/>
      <c r="BZ74" s="1325"/>
      <c r="CA74" s="1325"/>
      <c r="CB74" s="1325"/>
      <c r="CC74" s="1325"/>
      <c r="CD74" s="1325"/>
      <c r="CE74" s="1325"/>
      <c r="CF74" s="1325"/>
      <c r="CG74" s="1325"/>
      <c r="CH74" s="1325"/>
      <c r="CI74" s="1325"/>
      <c r="CJ74" s="1325"/>
      <c r="CK74" s="1325"/>
      <c r="CL74" s="1325"/>
      <c r="CM74" s="1325"/>
      <c r="CN74" s="1325"/>
      <c r="CO74" s="1325"/>
      <c r="CP74" s="1325"/>
      <c r="CQ74" s="1325"/>
      <c r="CR74" s="1325"/>
      <c r="CS74" s="1325"/>
      <c r="CT74" s="1325"/>
      <c r="CU74" s="1325"/>
      <c r="CV74" s="1325"/>
      <c r="CW74" s="1325"/>
      <c r="CX74" s="1325"/>
      <c r="CY74" s="1325"/>
      <c r="CZ74" s="1325"/>
      <c r="DA74" s="1325"/>
      <c r="DB74" s="1325"/>
      <c r="DC74" s="1325"/>
    </row>
    <row r="75" spans="2:107" x14ac:dyDescent="0.15">
      <c r="B75" s="397"/>
      <c r="G75" s="1330"/>
      <c r="H75" s="1330"/>
      <c r="I75" s="1320"/>
      <c r="J75" s="1320"/>
      <c r="K75" s="1326"/>
      <c r="L75" s="1326"/>
      <c r="M75" s="1326"/>
      <c r="N75" s="1326"/>
      <c r="AM75" s="406"/>
      <c r="AN75" s="1327"/>
      <c r="AO75" s="1327"/>
      <c r="AP75" s="1327"/>
      <c r="AQ75" s="1327"/>
      <c r="AR75" s="1327"/>
      <c r="AS75" s="1327"/>
      <c r="AT75" s="1327"/>
      <c r="AU75" s="1327"/>
      <c r="AV75" s="1327"/>
      <c r="AW75" s="1327"/>
      <c r="AX75" s="1327"/>
      <c r="AY75" s="1327"/>
      <c r="AZ75" s="1327"/>
      <c r="BA75" s="1327"/>
      <c r="BB75" s="1327" t="s">
        <v>606</v>
      </c>
      <c r="BC75" s="1327"/>
      <c r="BD75" s="1327"/>
      <c r="BE75" s="1327"/>
      <c r="BF75" s="1327"/>
      <c r="BG75" s="1327"/>
      <c r="BH75" s="1327"/>
      <c r="BI75" s="1327"/>
      <c r="BJ75" s="1327"/>
      <c r="BK75" s="1327"/>
      <c r="BL75" s="1327"/>
      <c r="BM75" s="1327"/>
      <c r="BN75" s="1327"/>
      <c r="BO75" s="1327"/>
      <c r="BP75" s="1325">
        <v>4.0999999999999996</v>
      </c>
      <c r="BQ75" s="1325"/>
      <c r="BR75" s="1325"/>
      <c r="BS75" s="1325"/>
      <c r="BT75" s="1325"/>
      <c r="BU75" s="1325"/>
      <c r="BV75" s="1325"/>
      <c r="BW75" s="1325"/>
      <c r="BX75" s="1325">
        <v>3.6</v>
      </c>
      <c r="BY75" s="1325"/>
      <c r="BZ75" s="1325"/>
      <c r="CA75" s="1325"/>
      <c r="CB75" s="1325"/>
      <c r="CC75" s="1325"/>
      <c r="CD75" s="1325"/>
      <c r="CE75" s="1325"/>
      <c r="CF75" s="1325">
        <v>1.6</v>
      </c>
      <c r="CG75" s="1325"/>
      <c r="CH75" s="1325"/>
      <c r="CI75" s="1325"/>
      <c r="CJ75" s="1325"/>
      <c r="CK75" s="1325"/>
      <c r="CL75" s="1325"/>
      <c r="CM75" s="1325"/>
      <c r="CN75" s="1325">
        <v>0.6</v>
      </c>
      <c r="CO75" s="1325"/>
      <c r="CP75" s="1325"/>
      <c r="CQ75" s="1325"/>
      <c r="CR75" s="1325"/>
      <c r="CS75" s="1325"/>
      <c r="CT75" s="1325"/>
      <c r="CU75" s="1325"/>
      <c r="CV75" s="1325">
        <v>-0.2</v>
      </c>
      <c r="CW75" s="1325"/>
      <c r="CX75" s="1325"/>
      <c r="CY75" s="1325"/>
      <c r="CZ75" s="1325"/>
      <c r="DA75" s="1325"/>
      <c r="DB75" s="1325"/>
      <c r="DC75" s="1325"/>
    </row>
    <row r="76" spans="2:107" x14ac:dyDescent="0.15">
      <c r="B76" s="397"/>
      <c r="G76" s="1330"/>
      <c r="H76" s="1330"/>
      <c r="I76" s="1320"/>
      <c r="J76" s="1320"/>
      <c r="K76" s="1326"/>
      <c r="L76" s="1326"/>
      <c r="M76" s="1326"/>
      <c r="N76" s="1326"/>
      <c r="AM76" s="406"/>
      <c r="AN76" s="1327"/>
      <c r="AO76" s="1327"/>
      <c r="AP76" s="1327"/>
      <c r="AQ76" s="1327"/>
      <c r="AR76" s="1327"/>
      <c r="AS76" s="1327"/>
      <c r="AT76" s="1327"/>
      <c r="AU76" s="1327"/>
      <c r="AV76" s="1327"/>
      <c r="AW76" s="1327"/>
      <c r="AX76" s="1327"/>
      <c r="AY76" s="1327"/>
      <c r="AZ76" s="1327"/>
      <c r="BA76" s="1327"/>
      <c r="BB76" s="1327"/>
      <c r="BC76" s="1327"/>
      <c r="BD76" s="1327"/>
      <c r="BE76" s="1327"/>
      <c r="BF76" s="1327"/>
      <c r="BG76" s="1327"/>
      <c r="BH76" s="1327"/>
      <c r="BI76" s="1327"/>
      <c r="BJ76" s="1327"/>
      <c r="BK76" s="1327"/>
      <c r="BL76" s="1327"/>
      <c r="BM76" s="1327"/>
      <c r="BN76" s="1327"/>
      <c r="BO76" s="1327"/>
      <c r="BP76" s="1325"/>
      <c r="BQ76" s="1325"/>
      <c r="BR76" s="1325"/>
      <c r="BS76" s="1325"/>
      <c r="BT76" s="1325"/>
      <c r="BU76" s="1325"/>
      <c r="BV76" s="1325"/>
      <c r="BW76" s="1325"/>
      <c r="BX76" s="1325"/>
      <c r="BY76" s="1325"/>
      <c r="BZ76" s="1325"/>
      <c r="CA76" s="1325"/>
      <c r="CB76" s="1325"/>
      <c r="CC76" s="1325"/>
      <c r="CD76" s="1325"/>
      <c r="CE76" s="1325"/>
      <c r="CF76" s="1325"/>
      <c r="CG76" s="1325"/>
      <c r="CH76" s="1325"/>
      <c r="CI76" s="1325"/>
      <c r="CJ76" s="1325"/>
      <c r="CK76" s="1325"/>
      <c r="CL76" s="1325"/>
      <c r="CM76" s="1325"/>
      <c r="CN76" s="1325"/>
      <c r="CO76" s="1325"/>
      <c r="CP76" s="1325"/>
      <c r="CQ76" s="1325"/>
      <c r="CR76" s="1325"/>
      <c r="CS76" s="1325"/>
      <c r="CT76" s="1325"/>
      <c r="CU76" s="1325"/>
      <c r="CV76" s="1325"/>
      <c r="CW76" s="1325"/>
      <c r="CX76" s="1325"/>
      <c r="CY76" s="1325"/>
      <c r="CZ76" s="1325"/>
      <c r="DA76" s="1325"/>
      <c r="DB76" s="1325"/>
      <c r="DC76" s="1325"/>
    </row>
    <row r="77" spans="2:107" x14ac:dyDescent="0.15">
      <c r="B77" s="397"/>
      <c r="G77" s="1320"/>
      <c r="H77" s="1320"/>
      <c r="I77" s="1320"/>
      <c r="J77" s="1320"/>
      <c r="K77" s="1331"/>
      <c r="L77" s="1331"/>
      <c r="M77" s="1331"/>
      <c r="N77" s="1331"/>
      <c r="AN77" s="1324" t="s">
        <v>607</v>
      </c>
      <c r="AO77" s="1324"/>
      <c r="AP77" s="1324"/>
      <c r="AQ77" s="1324"/>
      <c r="AR77" s="1324"/>
      <c r="AS77" s="1324"/>
      <c r="AT77" s="1324"/>
      <c r="AU77" s="1324"/>
      <c r="AV77" s="1324"/>
      <c r="AW77" s="1324"/>
      <c r="AX77" s="1324"/>
      <c r="AY77" s="1324"/>
      <c r="AZ77" s="1324"/>
      <c r="BA77" s="1324"/>
      <c r="BB77" s="1327" t="s">
        <v>601</v>
      </c>
      <c r="BC77" s="1327"/>
      <c r="BD77" s="1327"/>
      <c r="BE77" s="1327"/>
      <c r="BF77" s="1327"/>
      <c r="BG77" s="1327"/>
      <c r="BH77" s="1327"/>
      <c r="BI77" s="1327"/>
      <c r="BJ77" s="1327"/>
      <c r="BK77" s="1327"/>
      <c r="BL77" s="1327"/>
      <c r="BM77" s="1327"/>
      <c r="BN77" s="1327"/>
      <c r="BO77" s="1327"/>
      <c r="BP77" s="1325">
        <v>0</v>
      </c>
      <c r="BQ77" s="1325"/>
      <c r="BR77" s="1325"/>
      <c r="BS77" s="1325"/>
      <c r="BT77" s="1325"/>
      <c r="BU77" s="1325"/>
      <c r="BV77" s="1325"/>
      <c r="BW77" s="1325"/>
      <c r="BX77" s="1325">
        <v>0</v>
      </c>
      <c r="BY77" s="1325"/>
      <c r="BZ77" s="1325"/>
      <c r="CA77" s="1325"/>
      <c r="CB77" s="1325"/>
      <c r="CC77" s="1325"/>
      <c r="CD77" s="1325"/>
      <c r="CE77" s="1325"/>
      <c r="CF77" s="1325">
        <v>0</v>
      </c>
      <c r="CG77" s="1325"/>
      <c r="CH77" s="1325"/>
      <c r="CI77" s="1325"/>
      <c r="CJ77" s="1325"/>
      <c r="CK77" s="1325"/>
      <c r="CL77" s="1325"/>
      <c r="CM77" s="1325"/>
      <c r="CN77" s="1325">
        <v>0</v>
      </c>
      <c r="CO77" s="1325"/>
      <c r="CP77" s="1325"/>
      <c r="CQ77" s="1325"/>
      <c r="CR77" s="1325"/>
      <c r="CS77" s="1325"/>
      <c r="CT77" s="1325"/>
      <c r="CU77" s="1325"/>
      <c r="CV77" s="1325">
        <v>0</v>
      </c>
      <c r="CW77" s="1325"/>
      <c r="CX77" s="1325"/>
      <c r="CY77" s="1325"/>
      <c r="CZ77" s="1325"/>
      <c r="DA77" s="1325"/>
      <c r="DB77" s="1325"/>
      <c r="DC77" s="1325"/>
    </row>
    <row r="78" spans="2:107" x14ac:dyDescent="0.15">
      <c r="B78" s="397"/>
      <c r="G78" s="1320"/>
      <c r="H78" s="1320"/>
      <c r="I78" s="1320"/>
      <c r="J78" s="1320"/>
      <c r="K78" s="1331"/>
      <c r="L78" s="1331"/>
      <c r="M78" s="1331"/>
      <c r="N78" s="1331"/>
      <c r="AN78" s="1324"/>
      <c r="AO78" s="1324"/>
      <c r="AP78" s="1324"/>
      <c r="AQ78" s="1324"/>
      <c r="AR78" s="1324"/>
      <c r="AS78" s="1324"/>
      <c r="AT78" s="1324"/>
      <c r="AU78" s="1324"/>
      <c r="AV78" s="1324"/>
      <c r="AW78" s="1324"/>
      <c r="AX78" s="1324"/>
      <c r="AY78" s="1324"/>
      <c r="AZ78" s="1324"/>
      <c r="BA78" s="1324"/>
      <c r="BB78" s="1327"/>
      <c r="BC78" s="1327"/>
      <c r="BD78" s="1327"/>
      <c r="BE78" s="1327"/>
      <c r="BF78" s="1327"/>
      <c r="BG78" s="1327"/>
      <c r="BH78" s="1327"/>
      <c r="BI78" s="1327"/>
      <c r="BJ78" s="1327"/>
      <c r="BK78" s="1327"/>
      <c r="BL78" s="1327"/>
      <c r="BM78" s="1327"/>
      <c r="BN78" s="1327"/>
      <c r="BO78" s="1327"/>
      <c r="BP78" s="1325"/>
      <c r="BQ78" s="1325"/>
      <c r="BR78" s="1325"/>
      <c r="BS78" s="1325"/>
      <c r="BT78" s="1325"/>
      <c r="BU78" s="1325"/>
      <c r="BV78" s="1325"/>
      <c r="BW78" s="1325"/>
      <c r="BX78" s="1325"/>
      <c r="BY78" s="1325"/>
      <c r="BZ78" s="1325"/>
      <c r="CA78" s="1325"/>
      <c r="CB78" s="1325"/>
      <c r="CC78" s="1325"/>
      <c r="CD78" s="1325"/>
      <c r="CE78" s="1325"/>
      <c r="CF78" s="1325"/>
      <c r="CG78" s="1325"/>
      <c r="CH78" s="1325"/>
      <c r="CI78" s="1325"/>
      <c r="CJ78" s="1325"/>
      <c r="CK78" s="1325"/>
      <c r="CL78" s="1325"/>
      <c r="CM78" s="1325"/>
      <c r="CN78" s="1325"/>
      <c r="CO78" s="1325"/>
      <c r="CP78" s="1325"/>
      <c r="CQ78" s="1325"/>
      <c r="CR78" s="1325"/>
      <c r="CS78" s="1325"/>
      <c r="CT78" s="1325"/>
      <c r="CU78" s="1325"/>
      <c r="CV78" s="1325"/>
      <c r="CW78" s="1325"/>
      <c r="CX78" s="1325"/>
      <c r="CY78" s="1325"/>
      <c r="CZ78" s="1325"/>
      <c r="DA78" s="1325"/>
      <c r="DB78" s="1325"/>
      <c r="DC78" s="1325"/>
    </row>
    <row r="79" spans="2:107" x14ac:dyDescent="0.15">
      <c r="B79" s="397"/>
      <c r="G79" s="1320"/>
      <c r="H79" s="1320"/>
      <c r="I79" s="1329"/>
      <c r="J79" s="1329"/>
      <c r="K79" s="1332"/>
      <c r="L79" s="1332"/>
      <c r="M79" s="1332"/>
      <c r="N79" s="1332"/>
      <c r="AN79" s="1324"/>
      <c r="AO79" s="1324"/>
      <c r="AP79" s="1324"/>
      <c r="AQ79" s="1324"/>
      <c r="AR79" s="1324"/>
      <c r="AS79" s="1324"/>
      <c r="AT79" s="1324"/>
      <c r="AU79" s="1324"/>
      <c r="AV79" s="1324"/>
      <c r="AW79" s="1324"/>
      <c r="AX79" s="1324"/>
      <c r="AY79" s="1324"/>
      <c r="AZ79" s="1324"/>
      <c r="BA79" s="1324"/>
      <c r="BB79" s="1327" t="s">
        <v>608</v>
      </c>
      <c r="BC79" s="1327"/>
      <c r="BD79" s="1327"/>
      <c r="BE79" s="1327"/>
      <c r="BF79" s="1327"/>
      <c r="BG79" s="1327"/>
      <c r="BH79" s="1327"/>
      <c r="BI79" s="1327"/>
      <c r="BJ79" s="1327"/>
      <c r="BK79" s="1327"/>
      <c r="BL79" s="1327"/>
      <c r="BM79" s="1327"/>
      <c r="BN79" s="1327"/>
      <c r="BO79" s="1327"/>
      <c r="BP79" s="1325">
        <v>8.5</v>
      </c>
      <c r="BQ79" s="1325"/>
      <c r="BR79" s="1325"/>
      <c r="BS79" s="1325"/>
      <c r="BT79" s="1325"/>
      <c r="BU79" s="1325"/>
      <c r="BV79" s="1325"/>
      <c r="BW79" s="1325"/>
      <c r="BX79" s="1325">
        <v>8.5</v>
      </c>
      <c r="BY79" s="1325"/>
      <c r="BZ79" s="1325"/>
      <c r="CA79" s="1325"/>
      <c r="CB79" s="1325"/>
      <c r="CC79" s="1325"/>
      <c r="CD79" s="1325"/>
      <c r="CE79" s="1325"/>
      <c r="CF79" s="1325">
        <v>8.6</v>
      </c>
      <c r="CG79" s="1325"/>
      <c r="CH79" s="1325"/>
      <c r="CI79" s="1325"/>
      <c r="CJ79" s="1325"/>
      <c r="CK79" s="1325"/>
      <c r="CL79" s="1325"/>
      <c r="CM79" s="1325"/>
      <c r="CN79" s="1325">
        <v>8.6</v>
      </c>
      <c r="CO79" s="1325"/>
      <c r="CP79" s="1325"/>
      <c r="CQ79" s="1325"/>
      <c r="CR79" s="1325"/>
      <c r="CS79" s="1325"/>
      <c r="CT79" s="1325"/>
      <c r="CU79" s="1325"/>
      <c r="CV79" s="1325">
        <v>8.9</v>
      </c>
      <c r="CW79" s="1325"/>
      <c r="CX79" s="1325"/>
      <c r="CY79" s="1325"/>
      <c r="CZ79" s="1325"/>
      <c r="DA79" s="1325"/>
      <c r="DB79" s="1325"/>
      <c r="DC79" s="1325"/>
    </row>
    <row r="80" spans="2:107" x14ac:dyDescent="0.15">
      <c r="B80" s="397"/>
      <c r="G80" s="1320"/>
      <c r="H80" s="1320"/>
      <c r="I80" s="1329"/>
      <c r="J80" s="1329"/>
      <c r="K80" s="1332"/>
      <c r="L80" s="1332"/>
      <c r="M80" s="1332"/>
      <c r="N80" s="1332"/>
      <c r="AN80" s="1324"/>
      <c r="AO80" s="1324"/>
      <c r="AP80" s="1324"/>
      <c r="AQ80" s="1324"/>
      <c r="AR80" s="1324"/>
      <c r="AS80" s="1324"/>
      <c r="AT80" s="1324"/>
      <c r="AU80" s="1324"/>
      <c r="AV80" s="1324"/>
      <c r="AW80" s="1324"/>
      <c r="AX80" s="1324"/>
      <c r="AY80" s="1324"/>
      <c r="AZ80" s="1324"/>
      <c r="BA80" s="1324"/>
      <c r="BB80" s="1327"/>
      <c r="BC80" s="1327"/>
      <c r="BD80" s="1327"/>
      <c r="BE80" s="1327"/>
      <c r="BF80" s="1327"/>
      <c r="BG80" s="1327"/>
      <c r="BH80" s="1327"/>
      <c r="BI80" s="1327"/>
      <c r="BJ80" s="1327"/>
      <c r="BK80" s="1327"/>
      <c r="BL80" s="1327"/>
      <c r="BM80" s="1327"/>
      <c r="BN80" s="1327"/>
      <c r="BO80" s="1327"/>
      <c r="BP80" s="1325"/>
      <c r="BQ80" s="1325"/>
      <c r="BR80" s="1325"/>
      <c r="BS80" s="1325"/>
      <c r="BT80" s="1325"/>
      <c r="BU80" s="1325"/>
      <c r="BV80" s="1325"/>
      <c r="BW80" s="1325"/>
      <c r="BX80" s="1325"/>
      <c r="BY80" s="1325"/>
      <c r="BZ80" s="1325"/>
      <c r="CA80" s="1325"/>
      <c r="CB80" s="1325"/>
      <c r="CC80" s="1325"/>
      <c r="CD80" s="1325"/>
      <c r="CE80" s="1325"/>
      <c r="CF80" s="1325"/>
      <c r="CG80" s="1325"/>
      <c r="CH80" s="1325"/>
      <c r="CI80" s="1325"/>
      <c r="CJ80" s="1325"/>
      <c r="CK80" s="1325"/>
      <c r="CL80" s="1325"/>
      <c r="CM80" s="1325"/>
      <c r="CN80" s="1325"/>
      <c r="CO80" s="1325"/>
      <c r="CP80" s="1325"/>
      <c r="CQ80" s="1325"/>
      <c r="CR80" s="1325"/>
      <c r="CS80" s="1325"/>
      <c r="CT80" s="1325"/>
      <c r="CU80" s="1325"/>
      <c r="CV80" s="1325"/>
      <c r="CW80" s="1325"/>
      <c r="CX80" s="1325"/>
      <c r="CY80" s="1325"/>
      <c r="CZ80" s="1325"/>
      <c r="DA80" s="1325"/>
      <c r="DB80" s="1325"/>
      <c r="DC80" s="1325"/>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dOlzKHWLuFgHyyHvd+isQoPVKMsi5SouknR2ilaBd42d8jp7JkISp2vt1/SZrpuTfp0KtzmypbEoLIhn1sNgQw==" saltValue="Tni8abPMiWfHD4vtowXnh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609</v>
      </c>
    </row>
  </sheetData>
  <sheetProtection algorithmName="SHA-512" hashValue="xb701lWW9btolnOgBsIMONBOnFkEE8F6DMQXLGeBhSKoy14j55i7yaC9lBHRU5zYFQEOl3gbHQbVbtsWdTE5dA==" saltValue="QZ/Q2Jx+nP5KNL5MN1TPl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70" zoomScaleNormal="70" zoomScaleSheetLayoutView="55" workbookViewId="0">
      <selection activeCell="BN21" sqref="BN21"/>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610</v>
      </c>
    </row>
  </sheetData>
  <sheetProtection algorithmName="SHA-512" hashValue="x2fhUvVFWmzquaPUofPc4neVS6Gs0GZwdbixDr4Lz0KJ6cydfSod6VnRX6bwFdmmhZBcKiyXxZED9bC3eI6UPg==" saltValue="jQ4AOt35aF3UKRpLkNAGV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254215</v>
      </c>
      <c r="E3" s="162"/>
      <c r="F3" s="163">
        <v>168868</v>
      </c>
      <c r="G3" s="164"/>
      <c r="H3" s="165"/>
    </row>
    <row r="4" spans="1:8" x14ac:dyDescent="0.15">
      <c r="A4" s="166"/>
      <c r="B4" s="167"/>
      <c r="C4" s="168"/>
      <c r="D4" s="169">
        <v>247679</v>
      </c>
      <c r="E4" s="170"/>
      <c r="F4" s="171">
        <v>79360</v>
      </c>
      <c r="G4" s="172"/>
      <c r="H4" s="173"/>
    </row>
    <row r="5" spans="1:8" x14ac:dyDescent="0.15">
      <c r="A5" s="154" t="s">
        <v>553</v>
      </c>
      <c r="B5" s="159"/>
      <c r="C5" s="160"/>
      <c r="D5" s="161">
        <v>406859</v>
      </c>
      <c r="E5" s="162"/>
      <c r="F5" s="163">
        <v>202870</v>
      </c>
      <c r="G5" s="164"/>
      <c r="H5" s="165"/>
    </row>
    <row r="6" spans="1:8" x14ac:dyDescent="0.15">
      <c r="A6" s="166"/>
      <c r="B6" s="167"/>
      <c r="C6" s="168"/>
      <c r="D6" s="169">
        <v>406740</v>
      </c>
      <c r="E6" s="170"/>
      <c r="F6" s="171">
        <v>79735</v>
      </c>
      <c r="G6" s="172"/>
      <c r="H6" s="173"/>
    </row>
    <row r="7" spans="1:8" x14ac:dyDescent="0.15">
      <c r="A7" s="154" t="s">
        <v>554</v>
      </c>
      <c r="B7" s="159"/>
      <c r="C7" s="160"/>
      <c r="D7" s="161">
        <v>295493</v>
      </c>
      <c r="E7" s="162"/>
      <c r="F7" s="163">
        <v>167497</v>
      </c>
      <c r="G7" s="164"/>
      <c r="H7" s="165"/>
    </row>
    <row r="8" spans="1:8" x14ac:dyDescent="0.15">
      <c r="A8" s="166"/>
      <c r="B8" s="167"/>
      <c r="C8" s="168"/>
      <c r="D8" s="169">
        <v>287324</v>
      </c>
      <c r="E8" s="170"/>
      <c r="F8" s="171">
        <v>82571</v>
      </c>
      <c r="G8" s="172"/>
      <c r="H8" s="173"/>
    </row>
    <row r="9" spans="1:8" x14ac:dyDescent="0.15">
      <c r="A9" s="154" t="s">
        <v>555</v>
      </c>
      <c r="B9" s="159"/>
      <c r="C9" s="160"/>
      <c r="D9" s="161">
        <v>200745</v>
      </c>
      <c r="E9" s="162"/>
      <c r="F9" s="163">
        <v>190274</v>
      </c>
      <c r="G9" s="164"/>
      <c r="H9" s="165"/>
    </row>
    <row r="10" spans="1:8" x14ac:dyDescent="0.15">
      <c r="A10" s="166"/>
      <c r="B10" s="167"/>
      <c r="C10" s="168"/>
      <c r="D10" s="169">
        <v>191416</v>
      </c>
      <c r="E10" s="170"/>
      <c r="F10" s="171">
        <v>88584</v>
      </c>
      <c r="G10" s="172"/>
      <c r="H10" s="173"/>
    </row>
    <row r="11" spans="1:8" x14ac:dyDescent="0.15">
      <c r="A11" s="154" t="s">
        <v>556</v>
      </c>
      <c r="B11" s="159"/>
      <c r="C11" s="160"/>
      <c r="D11" s="161">
        <v>100803</v>
      </c>
      <c r="E11" s="162"/>
      <c r="F11" s="163">
        <v>200194</v>
      </c>
      <c r="G11" s="164"/>
      <c r="H11" s="165"/>
    </row>
    <row r="12" spans="1:8" x14ac:dyDescent="0.15">
      <c r="A12" s="166"/>
      <c r="B12" s="167"/>
      <c r="C12" s="174"/>
      <c r="D12" s="169">
        <v>95549</v>
      </c>
      <c r="E12" s="170"/>
      <c r="F12" s="171">
        <v>106422</v>
      </c>
      <c r="G12" s="172"/>
      <c r="H12" s="173"/>
    </row>
    <row r="13" spans="1:8" x14ac:dyDescent="0.15">
      <c r="A13" s="154"/>
      <c r="B13" s="159"/>
      <c r="C13" s="175"/>
      <c r="D13" s="176">
        <v>251623</v>
      </c>
      <c r="E13" s="177"/>
      <c r="F13" s="178">
        <v>185941</v>
      </c>
      <c r="G13" s="179"/>
      <c r="H13" s="165"/>
    </row>
    <row r="14" spans="1:8" x14ac:dyDescent="0.15">
      <c r="A14" s="166"/>
      <c r="B14" s="167"/>
      <c r="C14" s="168"/>
      <c r="D14" s="169">
        <v>245742</v>
      </c>
      <c r="E14" s="170"/>
      <c r="F14" s="171">
        <v>87334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9.83</v>
      </c>
      <c r="C19" s="180">
        <f>ROUND(VALUE(SUBSTITUTE(実質収支比率等に係る経年分析!G$48,"▲","-")),2)</f>
        <v>5.86</v>
      </c>
      <c r="D19" s="180">
        <f>ROUND(VALUE(SUBSTITUTE(実質収支比率等に係る経年分析!H$48,"▲","-")),2)</f>
        <v>6.82</v>
      </c>
      <c r="E19" s="180">
        <f>ROUND(VALUE(SUBSTITUTE(実質収支比率等に係る経年分析!I$48,"▲","-")),2)</f>
        <v>5.6</v>
      </c>
      <c r="F19" s="180">
        <f>ROUND(VALUE(SUBSTITUTE(実質収支比率等に係る経年分析!J$48,"▲","-")),2)</f>
        <v>4.8600000000000003</v>
      </c>
    </row>
    <row r="20" spans="1:11" x14ac:dyDescent="0.15">
      <c r="A20" s="180" t="s">
        <v>55</v>
      </c>
      <c r="B20" s="180">
        <f>ROUND(VALUE(SUBSTITUTE(実質収支比率等に係る経年分析!F$47,"▲","-")),2)</f>
        <v>116.39</v>
      </c>
      <c r="C20" s="180">
        <f>ROUND(VALUE(SUBSTITUTE(実質収支比率等に係る経年分析!G$47,"▲","-")),2)</f>
        <v>125</v>
      </c>
      <c r="D20" s="180">
        <f>ROUND(VALUE(SUBSTITUTE(実質収支比率等に係る経年分析!H$47,"▲","-")),2)</f>
        <v>130.27000000000001</v>
      </c>
      <c r="E20" s="180">
        <f>ROUND(VALUE(SUBSTITUTE(実質収支比率等に係る経年分析!I$47,"▲","-")),2)</f>
        <v>100.01</v>
      </c>
      <c r="F20" s="180">
        <f>ROUND(VALUE(SUBSTITUTE(実質収支比率等に係る経年分析!J$47,"▲","-")),2)</f>
        <v>114</v>
      </c>
    </row>
    <row r="21" spans="1:11" x14ac:dyDescent="0.15">
      <c r="A21" s="180" t="s">
        <v>56</v>
      </c>
      <c r="B21" s="180">
        <f>IF(ISNUMBER(VALUE(SUBSTITUTE(実質収支比率等に係る経年分析!F$49,"▲","-"))),ROUND(VALUE(SUBSTITUTE(実質収支比率等に係る経年分析!F$49,"▲","-")),2),NA())</f>
        <v>5.36</v>
      </c>
      <c r="C21" s="180">
        <f>IF(ISNUMBER(VALUE(SUBSTITUTE(実質収支比率等に係る経年分析!G$49,"▲","-"))),ROUND(VALUE(SUBSTITUTE(実質収支比率等に係る経年分析!G$49,"▲","-")),2),NA())</f>
        <v>1.73</v>
      </c>
      <c r="D21" s="180">
        <f>IF(ISNUMBER(VALUE(SUBSTITUTE(実質収支比率等に係る経年分析!H$49,"▲","-"))),ROUND(VALUE(SUBSTITUTE(実質収支比率等に係る経年分析!H$49,"▲","-")),2),NA())</f>
        <v>3.9</v>
      </c>
      <c r="E21" s="180">
        <f>IF(ISNUMBER(VALUE(SUBSTITUTE(実質収支比率等に係る経年分析!I$49,"▲","-"))),ROUND(VALUE(SUBSTITUTE(実質収支比率等に係る経年分析!I$49,"▲","-")),2),NA())</f>
        <v>9.3800000000000008</v>
      </c>
      <c r="F21" s="180">
        <f>IF(ISNUMBER(VALUE(SUBSTITUTE(実質収支比率等に係る経年分析!J$49,"▲","-"))),ROUND(VALUE(SUBSTITUTE(実質収支比率等に係る経年分析!J$49,"▲","-")),2),NA())</f>
        <v>7.92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0.28999999999999998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1.1299999999999999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1.1499999999999999</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9.84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4.71</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9.83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6.82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4.8499999999999996</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154</v>
      </c>
      <c r="E42" s="182"/>
      <c r="F42" s="182"/>
      <c r="G42" s="182">
        <f>'実質公債費比率（分子）の構造'!L$52</f>
        <v>214</v>
      </c>
      <c r="H42" s="182"/>
      <c r="I42" s="182"/>
      <c r="J42" s="182">
        <f>'実質公債費比率（分子）の構造'!M$52</f>
        <v>205</v>
      </c>
      <c r="K42" s="182"/>
      <c r="L42" s="182"/>
      <c r="M42" s="182">
        <f>'実質公債費比率（分子）の構造'!N$52</f>
        <v>191</v>
      </c>
      <c r="N42" s="182"/>
      <c r="O42" s="182"/>
      <c r="P42" s="182">
        <f>'実質公債費比率（分子）の構造'!O$52</f>
        <v>179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31</v>
      </c>
      <c r="C44" s="182"/>
      <c r="D44" s="182"/>
      <c r="E44" s="182">
        <f>'実質公債費比率（分子）の構造'!L$50</f>
        <v>4</v>
      </c>
      <c r="F44" s="182"/>
      <c r="G44" s="182"/>
      <c r="H44" s="182">
        <f>'実質公債費比率（分子）の構造'!M$50</f>
        <v>1</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206</v>
      </c>
      <c r="C46" s="182"/>
      <c r="D46" s="182"/>
      <c r="E46" s="182">
        <f>'実質公債費比率（分子）の構造'!L$48</f>
        <v>213</v>
      </c>
      <c r="F46" s="182"/>
      <c r="G46" s="182"/>
      <c r="H46" s="182">
        <f>'実質公債費比率（分子）の構造'!M$48</f>
        <v>213</v>
      </c>
      <c r="I46" s="182"/>
      <c r="J46" s="182"/>
      <c r="K46" s="182">
        <f>'実質公債費比率（分子）の構造'!N$48</f>
        <v>220</v>
      </c>
      <c r="L46" s="182"/>
      <c r="M46" s="182"/>
      <c r="N46" s="182">
        <f>'実質公債費比率（分子）の構造'!O$48</f>
        <v>109</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12</v>
      </c>
      <c r="C49" s="182"/>
      <c r="D49" s="182"/>
      <c r="E49" s="182">
        <f>'実質公債費比率（分子）の構造'!L$45</f>
        <v>12</v>
      </c>
      <c r="F49" s="182"/>
      <c r="G49" s="182"/>
      <c r="H49" s="182">
        <f>'実質公債費比率（分子）の構造'!M$45</f>
        <v>6</v>
      </c>
      <c r="I49" s="182"/>
      <c r="J49" s="182"/>
      <c r="K49" s="182" t="str">
        <f>'実質公債費比率（分子）の構造'!N$45</f>
        <v>-</v>
      </c>
      <c r="L49" s="182"/>
      <c r="M49" s="182"/>
      <c r="N49" s="182" t="str">
        <f>'実質公債費比率（分子）の構造'!O$45</f>
        <v>-</v>
      </c>
      <c r="O49" s="182"/>
      <c r="P49" s="182"/>
    </row>
    <row r="50" spans="1:16" x14ac:dyDescent="0.15">
      <c r="A50" s="182" t="s">
        <v>71</v>
      </c>
      <c r="B50" s="182" t="e">
        <f>NA()</f>
        <v>#N/A</v>
      </c>
      <c r="C50" s="182">
        <f>IF(ISNUMBER('実質公債費比率（分子）の構造'!K$53),'実質公債費比率（分子）の構造'!K$53,NA())</f>
        <v>95</v>
      </c>
      <c r="D50" s="182" t="e">
        <f>NA()</f>
        <v>#N/A</v>
      </c>
      <c r="E50" s="182" t="e">
        <f>NA()</f>
        <v>#N/A</v>
      </c>
      <c r="F50" s="182">
        <f>IF(ISNUMBER('実質公債費比率（分子）の構造'!L$53),'実質公債費比率（分子）の構造'!L$53,NA())</f>
        <v>15</v>
      </c>
      <c r="G50" s="182" t="e">
        <f>NA()</f>
        <v>#N/A</v>
      </c>
      <c r="H50" s="182" t="e">
        <f>NA()</f>
        <v>#N/A</v>
      </c>
      <c r="I50" s="182">
        <f>IF(ISNUMBER('実質公債費比率（分子）の構造'!M$53),'実質公債費比率（分子）の構造'!M$53,NA())</f>
        <v>15</v>
      </c>
      <c r="J50" s="182" t="e">
        <f>NA()</f>
        <v>#N/A</v>
      </c>
      <c r="K50" s="182" t="e">
        <f>NA()</f>
        <v>#N/A</v>
      </c>
      <c r="L50" s="182">
        <f>IF(ISNUMBER('実質公債費比率（分子）の構造'!N$53),'実質公債費比率（分子）の構造'!N$53,NA())</f>
        <v>29</v>
      </c>
      <c r="M50" s="182" t="e">
        <f>NA()</f>
        <v>#N/A</v>
      </c>
      <c r="N50" s="182" t="e">
        <f>NA()</f>
        <v>#N/A</v>
      </c>
      <c r="O50" s="182">
        <f>IF(ISNUMBER('実質公債費比率（分子）の構造'!O$53),'実質公債費比率（分子）の構造'!O$53,NA())</f>
        <v>-70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2109</v>
      </c>
      <c r="E56" s="181"/>
      <c r="F56" s="181"/>
      <c r="G56" s="181">
        <f>'将来負担比率（分子）の構造'!J$52</f>
        <v>1895</v>
      </c>
      <c r="H56" s="181"/>
      <c r="I56" s="181"/>
      <c r="J56" s="181">
        <f>'将来負担比率（分子）の構造'!K$52</f>
        <v>1828</v>
      </c>
      <c r="K56" s="181"/>
      <c r="L56" s="181"/>
      <c r="M56" s="181">
        <f>'将来負担比率（分子）の構造'!L$52</f>
        <v>1673</v>
      </c>
      <c r="N56" s="181"/>
      <c r="O56" s="181"/>
      <c r="P56" s="181">
        <f>'将来負担比率（分子）の構造'!M$52</f>
        <v>1517</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8993</v>
      </c>
      <c r="E58" s="181"/>
      <c r="F58" s="181"/>
      <c r="G58" s="181">
        <f>'将来負担比率（分子）の構造'!J$50</f>
        <v>9391</v>
      </c>
      <c r="H58" s="181"/>
      <c r="I58" s="181"/>
      <c r="J58" s="181">
        <f>'将来負担比率（分子）の構造'!K$50</f>
        <v>9575</v>
      </c>
      <c r="K58" s="181"/>
      <c r="L58" s="181"/>
      <c r="M58" s="181">
        <f>'将来負担比率（分子）の構造'!L$50</f>
        <v>11108</v>
      </c>
      <c r="N58" s="181"/>
      <c r="O58" s="181"/>
      <c r="P58" s="181">
        <f>'将来負担比率（分子）の構造'!M$50</f>
        <v>9311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720</v>
      </c>
      <c r="C62" s="181"/>
      <c r="D62" s="181"/>
      <c r="E62" s="181">
        <f>'将来負担比率（分子）の構造'!J$45</f>
        <v>537</v>
      </c>
      <c r="F62" s="181"/>
      <c r="G62" s="181"/>
      <c r="H62" s="181">
        <f>'将来負担比率（分子）の構造'!K$45</f>
        <v>535</v>
      </c>
      <c r="I62" s="181"/>
      <c r="J62" s="181"/>
      <c r="K62" s="181">
        <f>'将来負担比率（分子）の構造'!L$45</f>
        <v>538</v>
      </c>
      <c r="L62" s="181"/>
      <c r="M62" s="181"/>
      <c r="N62" s="181">
        <f>'将来負担比率（分子）の構造'!M$45</f>
        <v>490</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2800</v>
      </c>
      <c r="C64" s="181"/>
      <c r="D64" s="181"/>
      <c r="E64" s="181">
        <f>'将来負担比率（分子）の構造'!J$43</f>
        <v>2863</v>
      </c>
      <c r="F64" s="181"/>
      <c r="G64" s="181"/>
      <c r="H64" s="181">
        <f>'将来負担比率（分子）の構造'!K$43</f>
        <v>2848</v>
      </c>
      <c r="I64" s="181"/>
      <c r="J64" s="181"/>
      <c r="K64" s="181">
        <f>'将来負担比率（分子）の構造'!L$43</f>
        <v>2610</v>
      </c>
      <c r="L64" s="181"/>
      <c r="M64" s="181"/>
      <c r="N64" s="181">
        <f>'将来負担比率（分子）の構造'!M$43</f>
        <v>2439</v>
      </c>
      <c r="O64" s="181"/>
      <c r="P64" s="181"/>
    </row>
    <row r="65" spans="1:16" x14ac:dyDescent="0.15">
      <c r="A65" s="181" t="s">
        <v>32</v>
      </c>
      <c r="B65" s="181">
        <f>'将来負担比率（分子）の構造'!I$42</f>
        <v>6</v>
      </c>
      <c r="C65" s="181"/>
      <c r="D65" s="181"/>
      <c r="E65" s="181">
        <f>'将来負担比率（分子）の構造'!J$42</f>
        <v>1</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17</v>
      </c>
      <c r="C66" s="181"/>
      <c r="D66" s="181"/>
      <c r="E66" s="181">
        <f>'将来負担比率（分子）の構造'!J$41</f>
        <v>6</v>
      </c>
      <c r="F66" s="181"/>
      <c r="G66" s="181"/>
      <c r="H66" s="181" t="str">
        <f>'将来負担比率（分子）の構造'!K$41</f>
        <v>-</v>
      </c>
      <c r="I66" s="181"/>
      <c r="J66" s="181"/>
      <c r="K66" s="181" t="str">
        <f>'将来負担比率（分子）の構造'!L$41</f>
        <v>-</v>
      </c>
      <c r="L66" s="181"/>
      <c r="M66" s="181"/>
      <c r="N66" s="181" t="str">
        <f>'将来負担比率（分子）の構造'!M$41</f>
        <v>-</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3413</v>
      </c>
      <c r="C72" s="185">
        <f>基金残高に係る経年分析!G55</f>
        <v>3732</v>
      </c>
      <c r="D72" s="185">
        <f>基金残高に係る経年分析!H55</f>
        <v>4050</v>
      </c>
    </row>
    <row r="73" spans="1:16" x14ac:dyDescent="0.15">
      <c r="A73" s="184" t="s">
        <v>78</v>
      </c>
      <c r="B73" s="185">
        <f>基金残高に係る経年分析!F56</f>
        <v>7</v>
      </c>
      <c r="C73" s="185">
        <f>基金残高に係る経年分析!G56</f>
        <v>7</v>
      </c>
      <c r="D73" s="185">
        <f>基金残高に係る経年分析!H56</f>
        <v>7</v>
      </c>
    </row>
    <row r="74" spans="1:16" x14ac:dyDescent="0.15">
      <c r="A74" s="184" t="s">
        <v>79</v>
      </c>
      <c r="B74" s="185">
        <f>基金残高に係る経年分析!F57</f>
        <v>8544</v>
      </c>
      <c r="C74" s="185">
        <f>基金残高に係る経年分析!G57</f>
        <v>10521</v>
      </c>
      <c r="D74" s="185">
        <f>基金残高に係る経年分析!H57</f>
        <v>11851</v>
      </c>
    </row>
  </sheetData>
  <sheetProtection algorithmName="SHA-512" hashValue="w3HCf2l4OxvZjX9cYnwSQERUGGcq45cHUQSZckPdNOBabtvsGFhOm1JN7ixY8PP4tp98vAeHxdlw7qCzZL7A3A==" saltValue="gByjJuG628f1DKRScYZX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enoki-daisuke</cp:lastModifiedBy>
  <cp:lastPrinted>2022-09-22T08:39:46Z</cp:lastPrinted>
  <dcterms:created xsi:type="dcterms:W3CDTF">2022-02-02T07:11:18Z</dcterms:created>
  <dcterms:modified xsi:type="dcterms:W3CDTF">2022-10-19T05:06:59Z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