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170" yWindow="600" windowWidth="21630" windowHeight="73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C34" i="9"/>
  <c r="U35" i="9" l="1"/>
  <c r="U36" i="9" s="1"/>
  <c r="AM34" i="9" s="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<sst xmlns="http://schemas.openxmlformats.org/spreadsheetml/2006/main" count="1024" uniqueCount="539">
  <si>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</si>
  <si>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</si>
  <si>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</si>
  <si>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</si>
  <si>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</si>
  <si>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</si>
  <si>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</si>
  <si>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</si>
  <si>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</si>
  <si>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</si>
  <si>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</si>
  <si>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</si>
  <si>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</si>
  <si>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</si>
  <si>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</si>
  <si>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</si>
  <si>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</si>
  <si>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</si>
  <si>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</si>
  <si>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</si>
  <si>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</si>
  <si>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</si>
  <si>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</si>
  <si>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</si>
  <si>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</si>
  <si>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</si>
  <si>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</si>
  <si>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</si>
  <si>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</si>
  <si>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</si>
  <si>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</si>
  <si>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</si>
  <si>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</si>
  <si>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</si>
  <si>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</si>
  <si>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</si>
  <si>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</si>
  <si>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</si>
  <si>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</si>
  <si>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</si>
  <si>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</si>
  <si>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</si>
  <si>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</si>
  <si>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</si>
  <si>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</si>
  <si>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</si>
  <si>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</si>
  <si>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</si>
  <si>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</si>
  <si>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</si>
  <si>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</si>
  <si>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</si>
  <si>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</si>
  <si>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</si>
  <si>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</si>
  <si>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</si>
  <si>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</si>
  <si>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</si>
  <si>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</si>
  <si>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</si>
  <si>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</si>
  <si>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</si>
  <si>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</si>
  <si>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</si>
  <si>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</si>
  <si>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</si>
  <si>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</si>
  <si>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</si>
  <si>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</si>
  <si>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</si>
  <si>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</si>
  <si>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</si>
  <si>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</si>
  <si>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</si>
  <si>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</si>
  <si>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</si>
  <si>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</si>
  <si>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</si>
  <si>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</si>
  <si>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</si>
  <si>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</si>
  <si>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</si>
  <si>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</si>
  <si>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</si>
  <si>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</si>
  <si>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</si>
  <si>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</si>
  <si>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</si>
  <si>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</si>
  <si>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</si>
  <si>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</si>
  <si>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</si>
  <si>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</si>
  <si>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</si>
  <si>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</si>
  <si>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</si>
  <si>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</si>
  <si>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</si>
  <si>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</si>
  <si>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</si>
  <si>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</si>
  <si>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</si>
  <si>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</si>
  <si>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</si>
  <si>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</si>
  <si>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</si>
  <si>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</si>
  <si>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</si>
  <si>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</si>
  <si>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</si>
  <si>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</si>
  <si>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</si>
  <si>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</si>
  <si>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</si>
  <si>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</si>
  <si>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</si>
  <si>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</si>
  <si>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</si>
  <si>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</si>
  <si>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</si>
  <si>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</si>
  <si>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</si>
  <si>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</si>
  <si>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</si>
  <si>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</si>
  <si>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</si>
  <si>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</si>
  <si>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</si>
  <si>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</si>
  <si>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</si>
  <si>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</si>
  <si>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</si>
  <si>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</si>
  <si>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</si>
  <si>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</si>
  <si>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</si>
  <si>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</si>
  <si>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</si>
  <si>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</si>
  <si>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</si>
  <si>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</si>
  <si>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</si>
  <si>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</si>
  <si>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</si>
  <si>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</si>
  <si>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</si>
  <si>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</si>
  <si>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</si>
  <si>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</si>
  <si>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</si>
  <si>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</si>
  <si>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</si>
  <si>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</si>
  <si>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</si>
  <si>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</si>
  <si>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</si>
  <si>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</si>
  <si>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</si>
  <si>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</si>
  <si>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</si>
  <si>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</si>
  <si>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</si>
  <si>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</si>
  <si>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</si>
  <si>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</si>
  <si>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</si>
  <si>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</si>
  <si>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</si>
  <si>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</si>
  <si>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</si>
  <si>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</si>
  <si>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</si>
  <si>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</si>
  <si>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</si>
  <si>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</si>
  <si>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</si>
  <si>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</si>
  <si>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</si>
  <si>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</si>
  <si>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</si>
  <si>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</si>
  <si>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</si>
  <si>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</si>
  <si>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</si>
  <si>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</si>
  <si>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</si>
  <si>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</si>
  <si>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</si>
  <si>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</si>
  <si>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</si>
  <si>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</si>
  <si>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</si>
  <si>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</si>
  <si>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</si>
  <si>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</si>
  <si>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佐賀県玄海町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</si>
  <si>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</si>
  <si>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</si>
  <si>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</si>
  <si>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</si>
  <si>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</si>
  <si>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</si>
  <si>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</si>
  <si>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</si>
  <si>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</si>
  <si>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</si>
  <si>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</si>
  <si>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</si>
  <si>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</si>
  <si>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</si>
  <si>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</si>
  <si>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</si>
  <si>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</si>
  <si>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</si>
  <si>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</si>
  <si>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</si>
  <si>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</si>
  <si>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</si>
  <si>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</si>
  <si>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</si>
  <si>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</si>
  <si>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</si>
  <si>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</si>
  <si>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</si>
  <si>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</si>
  <si>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</si>
  <si>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</si>
  <si>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</si>
  <si>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</si>
  <si>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</si>
  <si>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</si>
  <si>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</si>
  <si>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</si>
  <si>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</si>
  <si>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</si>
  <si>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</si>
  <si>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</si>
  <si>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</si>
  <si>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</si>
  <si>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</si>
  <si>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</si>
  <si>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</si>
  <si>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</si>
  <si>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</si>
  <si>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</si>
  <si>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</si>
  <si>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</si>
  <si>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</si>
  <si>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</si>
  <si>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</si>
  <si>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</si>
  <si>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</si>
  <si>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</si>
  <si>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</si>
  <si>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</si>
  <si>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</si>
  <si>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</si>
  <si>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</si>
  <si>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</si>
  <si>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</si>
  <si>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</si>
  <si>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</si>
  <si>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</si>
  <si>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</si>
  <si>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</si>
  <si>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</si>
  <si>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</si>
  <si>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</si>
  <si>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</si>
  <si>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</si>
  <si>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</si>
  <si>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</si>
  <si>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</si>
  <si>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</si>
  <si>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</si>
  <si>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</si>
  <si>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</si>
  <si>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</si>
  <si>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</si>
  <si>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</si>
  <si>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</si>
  <si>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</si>
  <si>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</si>
  <si>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</si>
  <si>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</si>
  <si>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</si>
  <si>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</si>
  <si>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</si>
  <si>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</si>
  <si>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</si>
  <si>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</si>
  <si>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</si>
  <si>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</si>
  <si>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</si>
  <si>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</si>
  <si>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</si>
  <si>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</si>
  <si>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</si>
  <si>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</si>
  <si>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</si>
  <si>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</si>
  <si>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</si>
  <si>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</si>
  <si>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</si>
  <si>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</si>
  <si>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</si>
  <si>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</si>
  <si>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</si>
  <si>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</si>
  <si>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</si>
  <si>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</si>
  <si>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</si>
  <si>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</si>
  <si>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</si>
  <si>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</si>
  <si>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</si>
  <si>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</si>
  <si>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</si>
  <si>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</si>
  <si>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</si>
  <si>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</si>
  <si>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</si>
  <si>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</si>
  <si>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</si>
  <si>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</si>
  <si>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</si>
  <si>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</si>
  <si>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</si>
  <si>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</si>
  <si>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</si>
  <si>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</si>
  <si>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</si>
  <si>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</si>
  <si>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</si>
  <si>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</si>
  <si>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</si>
  <si>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</si>
  <si>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</si>
  <si>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</si>
  <si>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</si>
  <si>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</si>
  <si>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</si>
  <si>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</si>
  <si>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</si>
  <si>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</si>
  <si>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</si>
  <si>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佐賀県玄海町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</si>
  <si>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</si>
  <si>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</si>
  <si>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</si>
  <si>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</si>
  <si>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</si>
  <si>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</si>
  <si>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</si>
  <si>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</si>
  <si>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</si>
  <si>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</si>
  <si>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</si>
  <si>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</si>
  <si>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</si>
  <si>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</si>
  <si>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</si>
  <si>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</si>
  <si>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</si>
  <si>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</si>
  <si>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</si>
  <si>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</si>
  <si>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</si>
  <si>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</si>
  <si>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</si>
  <si>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</si>
  <si>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</si>
  <si>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</si>
  <si>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</si>
  <si>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</si>
  <si>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</si>
  <si>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</si>
  <si>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</si>
  <si>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</si>
  <si>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</si>
  <si>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</si>
  <si>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</si>
  <si>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</si>
  <si>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</si>
  <si>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</si>
  <si>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</si>
  <si>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</si>
  <si>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</si>
  <si>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</si>
  <si>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</si>
  <si>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</si>
  <si>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</si>
  <si>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</si>
  <si>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</si>
  <si>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</si>
  <si>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</si>
  <si>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</si>
  <si>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</si>
  <si>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</si>
  <si>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</si>
  <si>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</si>
  <si>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</si>
  <si>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</si>
  <si>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</si>
  <si>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</si>
  <si>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</si>
  <si>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</si>
  <si>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</si>
  <si>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</si>
  <si>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</si>
  <si>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</si>
  <si>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</si>
  <si>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</si>
  <si>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</si>
  <si>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</si>
  <si>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</si>
  <si>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</si>
  <si>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</si>
  <si>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</si>
  <si>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</si>
  <si>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</si>
  <si>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</si>
  <si>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</si>
  <si>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</si>
  <si>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</si>
  <si>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</si>
  <si>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</si>
  <si>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</si>
  <si>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</si>
  <si>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</si>
  <si>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</si>
  <si>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</si>
  <si>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</si>
  <si>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</si>
  <si>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</si>
  <si>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</si>
  <si>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</si>
  <si>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</si>
  <si>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</si>
  <si>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</si>
  <si>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</si>
  <si>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</si>
  <si>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</si>
  <si>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</si>
  <si>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</si>
  <si>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</si>
  <si>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</si>
  <si>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</si>
  <si>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</si>
  <si>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</si>
  <si>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</si>
  <si>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</si>
  <si>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</si>
  <si>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</si>
  <si>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</si>
  <si>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</si>
  <si>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</si>
  <si>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</si>
  <si>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</si>
  <si>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</si>
  <si>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</si>
  <si>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</si>
  <si>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</si>
  <si>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</si>
  <si>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</si>
  <si>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</si>
  <si>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</si>
  <si>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</si>
  <si>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</si>
  <si>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</si>
  <si>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</si>
  <si>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</si>
  <si>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</si>
  <si>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</si>
  <si>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</si>
  <si>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</si>
  <si>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</si>
  <si>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</si>
  <si>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</si>
  <si>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</si>
  <si>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</si>
  <si>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</si>
  <si>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</si>
  <si>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</si>
  <si>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</si>
  <si>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</si>
  <si>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</si>
  <si>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</si>
  <si>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</si>
  <si>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</si>
  <si>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</si>
  <si>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</si>
  <si>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</si>
  <si>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</si>
  <si>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</si>
  <si>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</si>
  <si>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</si>
  <si>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</si>
  <si>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</si>
  <si>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</si>
  <si>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</si>
  <si>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</si>
  <si>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</si>
  <si>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</si>
  <si>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</si>
  <si>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</si>
  <si>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</si>
  <si>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</si>
  <si>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</si>
  <si>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</si>
  <si>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</si>
  <si>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</si>
  <si>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</si>
  <si>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</si>
  <si>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</si>
  <si>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</si>
  <si>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</si>
  <si>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</si>
  <si>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</si>
  <si>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0.58</t>
  </si>
  <si>
    <t>▲ 3.50</t>
  </si>
  <si>
    <t>▲ 21.60</t>
  </si>
  <si>
    <t>水道事業特別会計</t>
  </si>
  <si>
    <t>一般会計</t>
  </si>
  <si>
    <t>国民健康保険特別会計</t>
  </si>
  <si>
    <t>介護保険特別会計</t>
  </si>
  <si>
    <t>後期高齢者医療特別会計</t>
  </si>
  <si>
    <t>下水道事業特別会計</t>
  </si>
  <si>
    <t>その他会計（赤字）</t>
  </si>
  <si>
    <t>その他会計（黒字）</t>
  </si>
  <si>
    <t>-</t>
    <phoneticPr fontId="2"/>
  </si>
  <si>
    <t>-</t>
    <phoneticPr fontId="2"/>
  </si>
  <si>
    <t>佐賀県市町総合事務組合（一般会計）</t>
    <rPh sb="0" eb="3">
      <t>サガケン</t>
    </rPh>
    <rPh sb="3" eb="5">
      <t>シマチ</t>
    </rPh>
    <rPh sb="5" eb="7">
      <t>ソウゴウ</t>
    </rPh>
    <rPh sb="7" eb="9">
      <t>ジム</t>
    </rPh>
    <rPh sb="9" eb="11">
      <t>クミアイ</t>
    </rPh>
    <rPh sb="12" eb="14">
      <t>イッパン</t>
    </rPh>
    <rPh sb="14" eb="16">
      <t>カイケイ</t>
    </rPh>
    <phoneticPr fontId="2"/>
  </si>
  <si>
    <t>－</t>
    <phoneticPr fontId="2"/>
  </si>
  <si>
    <t>佐賀県市町総合事務組合（交通災害共済事業特別会計）</t>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</si>
  <si>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</si>
  <si>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</si>
  <si>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佐賀県後期高齢者医療広域連合（特別会計）</t>
    <rPh sb="0" eb="3">
      <t>サガケン</t>
    </rPh>
    <rPh sb="15" eb="17">
      <t>トクベツ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</si>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</sst>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208991</c:v>
                </c:pt>
                <c:pt idx="1">
                  <c:v>139817</c:v>
                </c:pt>
                <c:pt idx="2">
                  <c:v>316928</c:v>
                </c:pt>
                <c:pt idx="3">
                  <c:v>255450</c:v>
                </c:pt>
                <c:pt idx="4">
                  <c:v>894296</c:v>
                </c:pt>
              </c:numCache>
            </c:numRef>
          </c:val>
          <c:smooth val="0"/>
        </c:ser>
        <c:dLbls>
          <c:showLegendKey val="0"/>
          <c:showVal val="0"/>
          <c:showCatName val="0"/>
          <c:showSerName val="0"/>
          <c:showPercent val="0"/>
          <c:showBubbleSize val="0"/>
        </c:dLbls>
        <c:marker val="1"/>
        <c:smooth val="0"/>
        <c:axId val="140786688"/>
        <c:axId val="140821632"/>
      </c:lineChart>
      <c:catAx>
        <c:axId val="14078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821632"/>
        <c:crosses val="autoZero"/>
        <c:auto val="1"/>
        <c:lblAlgn val="ctr"/>
        <c:lblOffset val="100"/>
        <c:tickLblSkip val="1"/>
        <c:tickMarkSkip val="1"/>
        <c:noMultiLvlLbl val="0"/>
      </c:catAx>
      <c:valAx>
        <c:axId val="140821632"/>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78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3.75</c:v>
                </c:pt>
                <c:pt idx="1">
                  <c:v>6.65</c:v>
                </c:pt>
                <c:pt idx="2">
                  <c:v>10.88</c:v>
                </c:pt>
                <c:pt idx="3">
                  <c:v>7.65</c:v>
                </c:pt>
                <c:pt idx="4">
                  <c:v>7.03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89.99</c:v>
                </c:pt>
                <c:pt idx="1">
                  <c:v>100.29</c:v>
                </c:pt>
                <c:pt idx="2">
                  <c:v>112.88</c:v>
                </c:pt>
                <c:pt idx="3">
                  <c:v>122.54</c:v>
                </c:pt>
                <c:pt idx="4">
                  <c:v>105.15</c:v>
                </c:pt>
              </c:numCache>
            </c:numRef>
          </c:val>
        </c:ser>
        <c:dLbls>
          <c:showLegendKey val="0"/>
          <c:showVal val="0"/>
          <c:showCatName val="0"/>
          <c:showSerName val="0"/>
          <c:showPercent val="0"/>
          <c:showBubbleSize val="0"/>
        </c:dLbls>
        <c:gapWidth val="250"/>
        <c:overlap val="100"/>
        <c:axId val="141779712"/>
        <c:axId val="14178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-0.57999999999999996</c:v>
                </c:pt>
                <c:pt idx="1">
                  <c:v>12.08</c:v>
                </c:pt>
                <c:pt idx="2">
                  <c:v>5.73</c:v>
                </c:pt>
                <c:pt idx="3">
                  <c:v>-3.5</c:v>
                </c:pt>
                <c:pt idx="4">
                  <c:v>-21.6</c:v>
                </c:pt>
              </c:numCache>
            </c:numRef>
          </c:val>
          <c:smooth val="0"/>
        </c:ser>
        <c:dLbls>
          <c:showLegendKey val="0"/>
          <c:showVal val="0"/>
          <c:showCatName val="0"/>
          <c:showSerName val="0"/>
          <c:showPercent val="0"/>
          <c:showBubbleSize val="0"/>
        </c:dLbls>
        <c:marker val="1"/>
        <c:smooth val="0"/>
        <c:axId val="141779712"/>
        <c:axId val="141781632"/>
      </c:lineChart>
      <c:catAx>
        <c:axId val="14177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781632"/>
        <c:crosses val="autoZero"/>
        <c:auto val="1"/>
        <c:lblAlgn val="ctr"/>
        <c:lblOffset val="100"/>
        <c:tickLblSkip val="1"/>
        <c:tickMarkSkip val="1"/>
        <c:noMultiLvlLbl val="0"/>
      </c:catAx>
      <c:valAx>
        <c:axId val="14178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7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0.03</c:v>
                </c:pt>
                <c:pt idx="6">
                  <c:v>#N/A</c:v>
                </c:pt>
                <c:pt idx="7">
                  <c:v>0.03</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0.46</c:v>
                </c:pt>
                <c:pt idx="2">
                  <c:v>#N/A</c:v>
                </c:pt>
                <c:pt idx="3">
                  <c:v>0.1</c:v>
                </c:pt>
                <c:pt idx="4">
                  <c:v>#N/A</c:v>
                </c:pt>
                <c:pt idx="5">
                  <c:v>0.78</c:v>
                </c:pt>
                <c:pt idx="6">
                  <c:v>#N/A</c:v>
                </c:pt>
                <c:pt idx="7">
                  <c:v>0.69</c:v>
                </c:pt>
                <c:pt idx="8">
                  <c:v>#N/A</c:v>
                </c:pt>
                <c:pt idx="9">
                  <c:v>0.84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0.77</c:v>
                </c:pt>
                <c:pt idx="2">
                  <c:v>#N/A</c:v>
                </c:pt>
                <c:pt idx="3">
                  <c:v>2.08</c:v>
                </c:pt>
                <c:pt idx="4">
                  <c:v>#N/A</c:v>
                </c:pt>
                <c:pt idx="5">
                  <c:v>1.02</c:v>
                </c:pt>
                <c:pt idx="6">
                  <c:v>#N/A</c:v>
                </c:pt>
                <c:pt idx="7">
                  <c:v>0.95</c:v>
                </c:pt>
                <c:pt idx="8">
                  <c:v>#N/A</c:v>
                </c:pt>
                <c:pt idx="9">
                  <c:v>1.95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3.75</c:v>
                </c:pt>
                <c:pt idx="2">
                  <c:v>#N/A</c:v>
                </c:pt>
                <c:pt idx="3">
                  <c:v>6.06</c:v>
                </c:pt>
                <c:pt idx="4">
                  <c:v>#N/A</c:v>
                </c:pt>
                <c:pt idx="5">
                  <c:v>10.23</c:v>
                </c:pt>
                <c:pt idx="6">
                  <c:v>#N/A</c:v>
                </c:pt>
                <c:pt idx="7">
                  <c:v>7.64</c:v>
                </c:pt>
                <c:pt idx="8">
                  <c:v>#N/A</c:v>
                </c:pt>
                <c:pt idx="9">
                  <c:v>7.03</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10.4</c:v>
                </c:pt>
                <c:pt idx="2">
                  <c:v>#N/A</c:v>
                </c:pt>
                <c:pt idx="3">
                  <c:v>11.5</c:v>
                </c:pt>
                <c:pt idx="4">
                  <c:v>#N/A</c:v>
                </c:pt>
                <c:pt idx="5">
                  <c:v>12.95</c:v>
                </c:pt>
                <c:pt idx="6">
                  <c:v>#N/A</c:v>
                </c:pt>
                <c:pt idx="7">
                  <c:v>9.68</c:v>
                </c:pt>
                <c:pt idx="8">
                  <c:v>#N/A</c:v>
                </c:pt>
                <c:pt idx="9">
                  <c:v>10.23</c:v>
                </c:pt>
              </c:numCache>
            </c:numRef>
          </c:val>
        </c:ser>
        <c:dLbls>
          <c:showLegendKey val="0"/>
          <c:showVal val="0"/>
          <c:showCatName val="0"/>
          <c:showSerName val="0"/>
          <c:showPercent val="0"/>
          <c:showBubbleSize val="0"/>
        </c:dLbls>
        <c:gapWidth val="150"/>
        <c:overlap val="100"/>
        <c:axId val="141912704"/>
        <c:axId val="141922688"/>
      </c:barChart>
      <c:catAx>
        <c:axId val="1419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22688"/>
        <c:crosses val="autoZero"/>
        <c:auto val="1"/>
        <c:lblAlgn val="ctr"/>
        <c:lblOffset val="100"/>
        <c:tickLblSkip val="1"/>
        <c:tickMarkSkip val="1"/>
        <c:noMultiLvlLbl val="0"/>
      </c:catAx>
      <c:valAx>
        <c:axId val="14192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1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127</c:v>
                </c:pt>
                <c:pt idx="5">
                  <c:v>136</c:v>
                </c:pt>
                <c:pt idx="8">
                  <c:v>142</c:v>
                </c:pt>
                <c:pt idx="11">
                  <c:v>151</c:v>
                </c:pt>
                <c:pt idx="14">
                  <c:v>159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89</c:v>
                </c:pt>
                <c:pt idx="3">
                  <c:v>77</c:v>
                </c:pt>
                <c:pt idx="6">
                  <c:v>69</c:v>
                </c:pt>
                <c:pt idx="9">
                  <c:v>58</c:v>
                </c:pt>
                <c:pt idx="12">
                  <c:v>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139</c:v>
                </c:pt>
                <c:pt idx="3">
                  <c:v>157</c:v>
                </c:pt>
                <c:pt idx="6">
                  <c:v>156</c:v>
                </c:pt>
                <c:pt idx="9">
                  <c:v>150</c:v>
                </c:pt>
                <c:pt idx="12">
                  <c:v>159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c:v>
                </c:pt>
                <c:pt idx="3">
                  <c:v>12</c:v>
                </c:pt>
                <c:pt idx="6">
                  <c:v>12</c:v>
                </c:pt>
                <c:pt idx="9">
                  <c:v>12</c:v>
                </c:pt>
                <c:pt idx="12">
                  <c:v>12</c:v>
                </c:pt>
              </c:numCache>
            </c:numRef>
          </c:val>
        </c:ser>
        <c:dLbls>
          <c:showLegendKey val="0"/>
          <c:showVal val="0"/>
          <c:showCatName val="0"/>
          <c:showSerName val="0"/>
          <c:showPercent val="0"/>
          <c:showBubbleSize val="0"/>
        </c:dLbls>
        <c:gapWidth val="100"/>
        <c:overlap val="100"/>
        <c:axId val="143136256"/>
        <c:axId val="143138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116</c:v>
                </c:pt>
                <c:pt idx="2">
                  <c:v>#N/A</c:v>
                </c:pt>
                <c:pt idx="3">
                  <c:v>#N/A</c:v>
                </c:pt>
                <c:pt idx="4">
                  <c:v>110</c:v>
                </c:pt>
                <c:pt idx="5">
                  <c:v>#N/A</c:v>
                </c:pt>
                <c:pt idx="6">
                  <c:v>#N/A</c:v>
                </c:pt>
                <c:pt idx="7">
                  <c:v>95</c:v>
                </c:pt>
                <c:pt idx="8">
                  <c:v>#N/A</c:v>
                </c:pt>
                <c:pt idx="9">
                  <c:v>#N/A</c:v>
                </c:pt>
                <c:pt idx="10">
                  <c:v>69</c:v>
                </c:pt>
                <c:pt idx="11">
                  <c:v>#N/A</c:v>
                </c:pt>
                <c:pt idx="12">
                  <c:v>#N/A</c:v>
                </c:pt>
                <c:pt idx="13">
                  <c:v>54</c:v>
                </c:pt>
                <c:pt idx="14">
                  <c:v>#N/A</c:v>
                </c:pt>
              </c:numCache>
            </c:numRef>
          </c:val>
          <c:smooth val="0"/>
        </c:ser>
        <c:dLbls>
          <c:showLegendKey val="0"/>
          <c:showVal val="0"/>
          <c:showCatName val="0"/>
          <c:showSerName val="0"/>
          <c:showPercent val="0"/>
          <c:showBubbleSize val="0"/>
        </c:dLbls>
        <c:marker val="1"/>
        <c:smooth val="0"/>
        <c:axId val="143136256"/>
        <c:axId val="143138176"/>
      </c:lineChart>
      <c:catAx>
        <c:axId val="14313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38176"/>
        <c:crosses val="autoZero"/>
        <c:auto val="1"/>
        <c:lblAlgn val="ctr"/>
        <c:lblOffset val="100"/>
        <c:tickLblSkip val="1"/>
        <c:tickMarkSkip val="1"/>
        <c:noMultiLvlLbl val="0"/>
      </c:catAx>
      <c:valAx>
        <c:axId val="1431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3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2986</c:v>
                </c:pt>
                <c:pt idx="5">
                  <c:v>2927</c:v>
                </c:pt>
                <c:pt idx="8">
                  <c:v>2821</c:v>
                </c:pt>
                <c:pt idx="11">
                  <c:v>2667</c:v>
                </c:pt>
                <c:pt idx="14">
                  <c:v>2474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9581</c:v>
                </c:pt>
                <c:pt idx="5">
                  <c:v>9856</c:v>
                </c:pt>
                <c:pt idx="8">
                  <c:v>9878</c:v>
                </c:pt>
                <c:pt idx="11">
                  <c:v>9989</c:v>
                </c:pt>
                <c:pt idx="14">
                  <c:v>8608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639</c:v>
                </c:pt>
                <c:pt idx="3">
                  <c:v>608</c:v>
                </c:pt>
                <c:pt idx="6">
                  <c:v>553</c:v>
                </c:pt>
                <c:pt idx="9">
                  <c:v>623</c:v>
                </c:pt>
                <c:pt idx="12">
                  <c:v>392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3490</c:v>
                </c:pt>
                <c:pt idx="3">
                  <c:v>2432</c:v>
                </c:pt>
                <c:pt idx="6">
                  <c:v>3048</c:v>
                </c:pt>
                <c:pt idx="9">
                  <c:v>2859</c:v>
                </c:pt>
                <c:pt idx="12">
                  <c:v>2671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310</c:v>
                </c:pt>
                <c:pt idx="3">
                  <c:v>228</c:v>
                </c:pt>
                <c:pt idx="6">
                  <c:v>156</c:v>
                </c:pt>
                <c:pt idx="9">
                  <c:v>219</c:v>
                </c:pt>
                <c:pt idx="12">
                  <c:v>147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76</c:v>
                </c:pt>
                <c:pt idx="3">
                  <c:v>67</c:v>
                </c:pt>
                <c:pt idx="6">
                  <c:v>58</c:v>
                </c:pt>
                <c:pt idx="9">
                  <c:v>48</c:v>
                </c:pt>
                <c:pt idx="12">
                  <c:v>38</c:v>
                </c:pt>
              </c:numCache>
            </c:numRef>
          </c:val>
        </c:ser>
        <c:dLbls>
          <c:showLegendKey val="0"/>
          <c:showVal val="0"/>
          <c:showCatName val="0"/>
          <c:showSerName val="0"/>
          <c:showPercent val="0"/>
          <c:showBubbleSize val="0"/>
        </c:dLbls>
        <c:gapWidth val="100"/>
        <c:overlap val="100"/>
        <c:axId val="143330688"/>
        <c:axId val="14336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3330688"/>
        <c:axId val="143361536"/>
      </c:lineChart>
      <c:catAx>
        <c:axId val="1433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361536"/>
        <c:crosses val="autoZero"/>
        <c:auto val="1"/>
        <c:lblAlgn val="ctr"/>
        <c:lblOffset val="100"/>
        <c:tickLblSkip val="1"/>
        <c:tickMarkSkip val="1"/>
        <c:noMultiLvlLbl val="0"/>
      </c:catAx>
      <c:valAx>
        <c:axId val="14336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3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佐賀県玄海町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6,139
6,134
35.90
12,942,496
12,727,038
199,054
2,830,666
38,469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前年度から０．０８減。</a:t>
          </a:r>
          <a:endParaRPr lang="ja-JP" altLang="ja-JP" sz="1300">
            <a:effectLst/>
          </a:endParaRPr>
        </a:p>
        <a:p>
          <a:pPr rtl="0"/>
          <a:r>
            <a:rPr lang="ja-JP" altLang="ja-JP" sz="1300" b="0" i="0" baseline="0">
              <a:solidFill>
                <a:schemeClr val="dk1"/>
              </a:solidFill>
              <a:effectLst/>
              <a:latin typeface="+mn-lt"/>
              <a:ea typeface="+mn-ea"/>
              <a:cs typeface="+mn-cs"/>
            </a:rPr>
            <a:t>原子力発電所の立地町で基準財政収入額のうち特に固定資産税の償却資産分が大きいため、財政力指数が１を超えており、普通交付税の不交付団体という現状にある。しかし、その税収も減価償却により年々減少をしており指数も下がっている。</a:t>
          </a:r>
          <a:endParaRPr lang="ja-JP" altLang="ja-JP" sz="1300">
            <a:effectLst/>
          </a:endParaRPr>
        </a:p>
        <a:p>
          <a:pPr rtl="0"/>
          <a:r>
            <a:rPr lang="ja-JP" altLang="ja-JP" sz="1300" b="0" i="0" baseline="0">
              <a:solidFill>
                <a:schemeClr val="dk1"/>
              </a:solidFill>
              <a:effectLst/>
              <a:latin typeface="+mn-lt"/>
              <a:ea typeface="+mn-ea"/>
              <a:cs typeface="+mn-cs"/>
            </a:rPr>
            <a:t>今後は原子力発電関連の財源に依存しない財源の確保に努める必要がある。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56243</xdr:rowOff>
    </xdr:from>
    <xdr:to>
      <xdr:col>7</xdr:col>
      <xdr:colOff>152400</xdr:colOff>
      <xdr:row>45</xdr:row>
      <xdr:rowOff>5141</xdr:rowOff>
    </xdr:to>
    <xdr:cxnSp macro="">
      <xdr:nvCxnSpPr>
        <xdr:cNvPr id="63" name="直線コネクタ 62"/>
        <xdr:cNvCxnSpPr/>
      </xdr:nvCxnSpPr>
      <xdr:spPr>
        <a:xfrm flipV="1">
          <a:off x="4953000" y="6571343"/>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148668</xdr:rowOff>
    </xdr:from>
    <xdr:ext cx="762000" cy="259045"/>
    <xdr:sp macro="" textlink="">
      <xdr:nvSpPr>
        <xdr:cNvPr id="64" name="財政力最小値テキスト"/>
        <xdr:cNvSpPr txBox="1"/>
      </xdr:nvSpPr>
      <xdr:spPr>
        <a:xfrm>
          <a:off x="5041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45</xdr:row>
      <xdr:rowOff>5141</xdr:rowOff>
    </xdr:from>
    <xdr:to>
      <xdr:col>7</xdr:col>
      <xdr:colOff>241300</xdr:colOff>
      <xdr:row>45</xdr:row>
      <xdr:rowOff>5141</xdr:rowOff>
    </xdr:to>
    <xdr:cxnSp macro="">
      <xdr:nvCxnSpPr>
        <xdr:cNvPr id="65" name="直線コネクタ 64"/>
        <xdr:cNvCxnSpPr/>
      </xdr:nvCxnSpPr>
      <xdr:spPr>
        <a:xfrm>
          <a:off x="4864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142620</xdr:rowOff>
    </xdr:from>
    <xdr:ext cx="762000" cy="259045"/>
    <xdr:sp macro="" textlink="">
      <xdr:nvSpPr>
        <xdr:cNvPr id="66" name="財政力最大値テキスト"/>
        <xdr:cNvSpPr txBox="1"/>
      </xdr:nvSpPr>
      <xdr:spPr>
        <a:xfrm>
          <a:off x="5041900" y="631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38</xdr:row>
      <xdr:rowOff>56243</xdr:rowOff>
    </xdr:from>
    <xdr:to>
      <xdr:col>7</xdr:col>
      <xdr:colOff>241300</xdr:colOff>
      <xdr:row>38</xdr:row>
      <xdr:rowOff>56243</xdr:rowOff>
    </xdr:to>
    <xdr:cxnSp macro="">
      <xdr:nvCxnSpPr>
        <xdr:cNvPr id="67" name="直線コネクタ 66"/>
        <xdr:cNvCxnSpPr/>
      </xdr:nvCxnSpPr>
      <xdr:spPr>
        <a:xfrm>
          <a:off x="4864100" y="6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135769</xdr:rowOff>
    </xdr:from>
    <xdr:to>
      <xdr:col>7</xdr:col>
      <xdr:colOff>152400</xdr:colOff>
      <xdr:row>38</xdr:row>
      <xdr:rowOff>56243</xdr:rowOff>
    </xdr:to>
    <xdr:cxnSp macro="">
      <xdr:nvCxnSpPr>
        <xdr:cNvPr id="68" name="直線コネクタ 67"/>
        <xdr:cNvCxnSpPr/>
      </xdr:nvCxnSpPr>
      <xdr:spPr>
        <a:xfrm>
          <a:off x="4114800" y="647941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131432</xdr:rowOff>
    </xdr:from>
    <xdr:ext cx="762000" cy="259045"/>
    <xdr:sp macro="" textlink="">
      <xdr:nvSpPr>
        <xdr:cNvPr id="69" name="財政力平均値テキスト"/>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70" name="フローチャート : 判断 69"/>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43845</xdr:rowOff>
    </xdr:from>
    <xdr:to>
      <xdr:col>6</xdr:col>
      <xdr:colOff>0</xdr:colOff>
      <xdr:row>37</xdr:row>
      <xdr:rowOff>135769</xdr:rowOff>
    </xdr:to>
    <xdr:cxnSp macro="">
      <xdr:nvCxnSpPr>
        <xdr:cNvPr id="71" name="直線コネクタ 70"/>
        <xdr:cNvCxnSpPr/>
      </xdr:nvCxnSpPr>
      <xdr:spPr>
        <a:xfrm>
          <a:off x="3225800" y="63874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37</xdr:row>
      <xdr:rowOff>43845</xdr:rowOff>
    </xdr:to>
    <xdr:cxnSp macro="">
      <xdr:nvCxnSpPr>
        <xdr:cNvPr id="74" name="直線コネクタ 73"/>
        <xdr:cNvCxnSpPr/>
      </xdr:nvCxnSpPr>
      <xdr:spPr>
        <a:xfrm>
          <a:off x="2336800" y="62611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5" name="フローチャート : 判断 74"/>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6" name="テキスト ボックス 75"/>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31448</xdr:rowOff>
    </xdr:from>
    <xdr:to>
      <xdr:col>3</xdr:col>
      <xdr:colOff>279400</xdr:colOff>
      <xdr:row>36</xdr:row>
      <xdr:rowOff>88900</xdr:rowOff>
    </xdr:to>
    <xdr:cxnSp macro="">
      <xdr:nvCxnSpPr>
        <xdr:cNvPr id="77" name="直線コネクタ 76"/>
        <xdr:cNvCxnSpPr/>
      </xdr:nvCxnSpPr>
      <xdr:spPr>
        <a:xfrm>
          <a:off x="1447800" y="62036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136374</xdr:rowOff>
    </xdr:from>
    <xdr:to>
      <xdr:col>3</xdr:col>
      <xdr:colOff>330200</xdr:colOff>
      <xdr:row>44</xdr:row>
      <xdr:rowOff>66524</xdr:rowOff>
    </xdr:to>
    <xdr:sp macro="" textlink="">
      <xdr:nvSpPr>
        <xdr:cNvPr id="78" name="フローチャート : 判断 77"/>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79" name="テキスト ボックス 78"/>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80" name="フローチャート : 判断 79"/>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81" name="テキスト ボックス 80"/>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5443</xdr:rowOff>
    </xdr:from>
    <xdr:to>
      <xdr:col>7</xdr:col>
      <xdr:colOff>203200</xdr:colOff>
      <xdr:row>38</xdr:row>
      <xdr:rowOff>107043</xdr:rowOff>
    </xdr:to>
    <xdr:sp macro="" textlink="">
      <xdr:nvSpPr>
        <xdr:cNvPr id="87" name="円/楕円 86"/>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98170</xdr:rowOff>
    </xdr:from>
    <xdr:ext cx="762000" cy="259045"/>
    <xdr:sp macro="" textlink="">
      <xdr:nvSpPr>
        <xdr:cNvPr id="88" name="財政力該当値テキスト"/>
        <xdr:cNvSpPr txBox="1"/>
      </xdr:nvSpPr>
      <xdr:spPr>
        <a:xfrm>
          <a:off x="50419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84969</xdr:rowOff>
    </xdr:from>
    <xdr:to>
      <xdr:col>6</xdr:col>
      <xdr:colOff>50800</xdr:colOff>
      <xdr:row>38</xdr:row>
      <xdr:rowOff>15119</xdr:rowOff>
    </xdr:to>
    <xdr:sp macro="" textlink="">
      <xdr:nvSpPr>
        <xdr:cNvPr id="89" name="円/楕円 88"/>
        <xdr:cNvSpPr/>
      </xdr:nvSpPr>
      <xdr:spPr>
        <a:xfrm>
          <a:off x="4064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25296</xdr:rowOff>
    </xdr:from>
    <xdr:ext cx="736600" cy="259045"/>
    <xdr:sp macro="" textlink="">
      <xdr:nvSpPr>
        <xdr:cNvPr id="90" name="テキスト ボックス 89"/>
        <xdr:cNvSpPr txBox="1"/>
      </xdr:nvSpPr>
      <xdr:spPr>
        <a:xfrm>
          <a:off x="3733800" y="619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164495</xdr:rowOff>
    </xdr:from>
    <xdr:to>
      <xdr:col>4</xdr:col>
      <xdr:colOff>533400</xdr:colOff>
      <xdr:row>37</xdr:row>
      <xdr:rowOff>94645</xdr:rowOff>
    </xdr:to>
    <xdr:sp macro="" textlink="">
      <xdr:nvSpPr>
        <xdr:cNvPr id="91" name="円/楕円 90"/>
        <xdr:cNvSpPr/>
      </xdr:nvSpPr>
      <xdr:spPr>
        <a:xfrm>
          <a:off x="3175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104822</xdr:rowOff>
    </xdr:from>
    <xdr:ext cx="762000" cy="259045"/>
    <xdr:sp macro="" textlink="">
      <xdr:nvSpPr>
        <xdr:cNvPr id="92" name="テキスト ボックス 91"/>
        <xdr:cNvSpPr txBox="1"/>
      </xdr:nvSpPr>
      <xdr:spPr>
        <a:xfrm>
          <a:off x="2844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3" name="円/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152098</xdr:rowOff>
    </xdr:from>
    <xdr:to>
      <xdr:col>2</xdr:col>
      <xdr:colOff>127000</xdr:colOff>
      <xdr:row>36</xdr:row>
      <xdr:rowOff>82248</xdr:rowOff>
    </xdr:to>
    <xdr:sp macro="" textlink="">
      <xdr:nvSpPr>
        <xdr:cNvPr id="95" name="円/楕円 94"/>
        <xdr:cNvSpPr/>
      </xdr:nvSpPr>
      <xdr:spPr>
        <a:xfrm>
          <a:off x="1397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92425</xdr:rowOff>
    </xdr:from>
    <xdr:ext cx="762000" cy="259045"/>
    <xdr:sp macro="" textlink="">
      <xdr:nvSpPr>
        <xdr:cNvPr id="96" name="テキスト ボックス 95"/>
        <xdr:cNvSpPr txBox="1"/>
      </xdr:nvSpPr>
      <xdr:spPr>
        <a:xfrm>
          <a:off x="1066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前年度から</a:t>
          </a:r>
          <a:r>
            <a:rPr lang="ja-JP" altLang="en-US" sz="1300" b="0" i="0" baseline="0">
              <a:solidFill>
                <a:schemeClr val="dk1"/>
              </a:solidFill>
              <a:effectLst/>
              <a:latin typeface="+mn-lt"/>
              <a:ea typeface="+mn-ea"/>
              <a:cs typeface="+mn-cs"/>
            </a:rPr>
            <a:t>１．３</a:t>
          </a:r>
          <a:r>
            <a:rPr lang="ja-JP" altLang="ja-JP" sz="1300" b="0" i="0" baseline="0">
              <a:solidFill>
                <a:schemeClr val="dk1"/>
              </a:solidFill>
              <a:effectLst/>
              <a:latin typeface="+mn-lt"/>
              <a:ea typeface="+mn-ea"/>
              <a:cs typeface="+mn-cs"/>
            </a:rPr>
            <a:t>％増。</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経常的な一般財源等の多くを占める</a:t>
          </a:r>
          <a:r>
            <a:rPr lang="ja-JP" altLang="en-US" sz="1300">
              <a:solidFill>
                <a:schemeClr val="dk1"/>
              </a:solidFill>
              <a:effectLst/>
              <a:latin typeface="+mn-lt"/>
              <a:ea typeface="+mn-ea"/>
              <a:cs typeface="+mn-cs"/>
            </a:rPr>
            <a:t>税収、とくに</a:t>
          </a:r>
          <a:r>
            <a:rPr lang="ja-JP" altLang="ja-JP" sz="1300">
              <a:solidFill>
                <a:schemeClr val="dk1"/>
              </a:solidFill>
              <a:effectLst/>
              <a:latin typeface="+mn-lt"/>
              <a:ea typeface="+mn-ea"/>
              <a:cs typeface="+mn-cs"/>
            </a:rPr>
            <a:t>固定資産税の減に伴う比率の分母</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減少及び一般財源充当の経常的経費の削減が進んでいないため、比率は増加している。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税等の一般財源の確保及び経常的経費の削減が</a:t>
          </a:r>
          <a:r>
            <a:rPr lang="ja-JP" altLang="en-US" sz="1300">
              <a:solidFill>
                <a:schemeClr val="dk1"/>
              </a:solidFill>
              <a:effectLst/>
              <a:latin typeface="+mn-lt"/>
              <a:ea typeface="+mn-ea"/>
              <a:cs typeface="+mn-cs"/>
            </a:rPr>
            <a:t>喫緊の課題で、一般財源充当経常経費を減らす財源の確保も必要である。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6" name="直線コネクタ 125"/>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9"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30" name="直線コネクタ 129"/>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134831</xdr:rowOff>
    </xdr:from>
    <xdr:to>
      <xdr:col>7</xdr:col>
      <xdr:colOff>152400</xdr:colOff>
      <xdr:row>67</xdr:row>
      <xdr:rowOff>15663</xdr:rowOff>
    </xdr:to>
    <xdr:cxnSp macro="">
      <xdr:nvCxnSpPr>
        <xdr:cNvPr id="131" name="直線コネクタ 130"/>
        <xdr:cNvCxnSpPr/>
      </xdr:nvCxnSpPr>
      <xdr:spPr>
        <a:xfrm>
          <a:off x="4114800" y="1145053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2"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3" name="フローチャート : 判断 132"/>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66</xdr:row>
      <xdr:rowOff>134831</xdr:rowOff>
    </xdr:to>
    <xdr:cxnSp macro="">
      <xdr:nvCxnSpPr>
        <xdr:cNvPr id="134" name="直線コネクタ 133"/>
        <xdr:cNvCxnSpPr/>
      </xdr:nvCxnSpPr>
      <xdr:spPr>
        <a:xfrm>
          <a:off x="3225800" y="11056408"/>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64</xdr:row>
      <xdr:rowOff>83608</xdr:rowOff>
    </xdr:to>
    <xdr:cxnSp macro="">
      <xdr:nvCxnSpPr>
        <xdr:cNvPr id="137" name="直線コネクタ 136"/>
        <xdr:cNvCxnSpPr/>
      </xdr:nvCxnSpPr>
      <xdr:spPr>
        <a:xfrm>
          <a:off x="2336800" y="10807065"/>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8" name="フローチャート : 判断 137"/>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9" name="テキスト ボックス 138"/>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63</xdr:row>
      <xdr:rowOff>5715</xdr:rowOff>
    </xdr:to>
    <xdr:cxnSp macro="">
      <xdr:nvCxnSpPr>
        <xdr:cNvPr id="140" name="直線コネクタ 139"/>
        <xdr:cNvCxnSpPr/>
      </xdr:nvCxnSpPr>
      <xdr:spPr>
        <a:xfrm>
          <a:off x="1447800" y="10449137"/>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41" name="フローチャート : 判断 140"/>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2" name="テキスト ボックス 141"/>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136313</xdr:rowOff>
    </xdr:from>
    <xdr:to>
      <xdr:col>7</xdr:col>
      <xdr:colOff>203200</xdr:colOff>
      <xdr:row>67</xdr:row>
      <xdr:rowOff>66463</xdr:rowOff>
    </xdr:to>
    <xdr:sp macro="" textlink="">
      <xdr:nvSpPr>
        <xdr:cNvPr id="150" name="円/楕円 149"/>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32190</xdr:rowOff>
    </xdr:from>
    <xdr:ext cx="762000" cy="259045"/>
    <xdr:sp macro="" textlink="">
      <xdr:nvSpPr>
        <xdr:cNvPr id="151" name="財政構造の弾力性該当値テキスト"/>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84031</xdr:rowOff>
    </xdr:from>
    <xdr:to>
      <xdr:col>6</xdr:col>
      <xdr:colOff>50800</xdr:colOff>
      <xdr:row>67</xdr:row>
      <xdr:rowOff>14181</xdr:rowOff>
    </xdr:to>
    <xdr:sp macro="" textlink="">
      <xdr:nvSpPr>
        <xdr:cNvPr id="152" name="円/楕円 151"/>
        <xdr:cNvSpPr/>
      </xdr:nvSpPr>
      <xdr:spPr>
        <a:xfrm>
          <a:off x="4064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170408</xdr:rowOff>
    </xdr:from>
    <xdr:ext cx="736600" cy="259045"/>
    <xdr:sp macro="" textlink="">
      <xdr:nvSpPr>
        <xdr:cNvPr id="153" name="テキスト ボックス 152"/>
        <xdr:cNvSpPr txBox="1"/>
      </xdr:nvSpPr>
      <xdr:spPr>
        <a:xfrm>
          <a:off x="3733800" y="1148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4" name="円/楕円 153"/>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5" name="テキスト ボックス 154"/>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56" name="円/楕円 155"/>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66692</xdr:rowOff>
    </xdr:from>
    <xdr:ext cx="762000" cy="259045"/>
    <xdr:sp macro="" textlink="">
      <xdr:nvSpPr>
        <xdr:cNvPr id="157" name="テキスト ボックス 156"/>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8" name="円/楕円 157"/>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59" name="テキスト ボックス 158"/>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[384,457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前年度から</a:t>
          </a:r>
          <a:r>
            <a:rPr lang="ja-JP" altLang="en-US" sz="1300" b="0" i="0" baseline="0">
              <a:solidFill>
                <a:schemeClr val="dk1"/>
              </a:solidFill>
              <a:effectLst/>
              <a:latin typeface="+mn-lt"/>
              <a:ea typeface="+mn-ea"/>
              <a:cs typeface="+mn-cs"/>
            </a:rPr>
            <a:t>２９，５４０</a:t>
          </a:r>
          <a:r>
            <a:rPr lang="ja-JP" altLang="ja-JP" sz="1300" b="0" i="0" baseline="0">
              <a:solidFill>
                <a:schemeClr val="dk1"/>
              </a:solidFill>
              <a:effectLst/>
              <a:latin typeface="+mn-lt"/>
              <a:ea typeface="+mn-ea"/>
              <a:cs typeface="+mn-cs"/>
            </a:rPr>
            <a:t>円増。</a:t>
          </a:r>
          <a:endParaRPr lang="ja-JP" altLang="ja-JP" sz="1300">
            <a:effectLst/>
          </a:endParaRPr>
        </a:p>
        <a:p>
          <a:pPr rtl="0"/>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２６</a:t>
          </a:r>
          <a:r>
            <a:rPr lang="ja-JP" altLang="ja-JP" sz="1300" b="0" i="0" baseline="0">
              <a:solidFill>
                <a:schemeClr val="dk1"/>
              </a:solidFill>
              <a:effectLst/>
              <a:latin typeface="+mn-lt"/>
              <a:ea typeface="+mn-ea"/>
              <a:cs typeface="+mn-cs"/>
            </a:rPr>
            <a:t>年度については、小中学校整備備品、一般廃棄物収集運搬業務委託料、小中一貫統合準備業務委託料などの増により、物件費が増加したため、一人あたり決算額が増加している。物件費については、年々増加しているため、削減を進める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6" name="直線コネクタ 185"/>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7"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8" name="直線コネクタ 187"/>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9"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90" name="直線コネクタ 189"/>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164264</xdr:rowOff>
    </xdr:from>
    <xdr:to>
      <xdr:col>7</xdr:col>
      <xdr:colOff>152400</xdr:colOff>
      <xdr:row>86</xdr:row>
      <xdr:rowOff>64095</xdr:rowOff>
    </xdr:to>
    <xdr:cxnSp macro="">
      <xdr:nvCxnSpPr>
        <xdr:cNvPr id="191" name="直線コネクタ 190"/>
        <xdr:cNvCxnSpPr/>
      </xdr:nvCxnSpPr>
      <xdr:spPr>
        <a:xfrm>
          <a:off x="4114800" y="14737514"/>
          <a:ext cx="838200" cy="7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2"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3" name="フローチャート : 判断 192"/>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123687</xdr:rowOff>
    </xdr:from>
    <xdr:to>
      <xdr:col>6</xdr:col>
      <xdr:colOff>0</xdr:colOff>
      <xdr:row>85</xdr:row>
      <xdr:rowOff>164264</xdr:rowOff>
    </xdr:to>
    <xdr:cxnSp macro="">
      <xdr:nvCxnSpPr>
        <xdr:cNvPr id="194" name="直線コネクタ 193"/>
        <xdr:cNvCxnSpPr/>
      </xdr:nvCxnSpPr>
      <xdr:spPr>
        <a:xfrm>
          <a:off x="3225800" y="14696937"/>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5" name="フローチャート : 判断 194"/>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6" name="テキスト ボックス 195"/>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90413</xdr:rowOff>
    </xdr:from>
    <xdr:to>
      <xdr:col>4</xdr:col>
      <xdr:colOff>482600</xdr:colOff>
      <xdr:row>85</xdr:row>
      <xdr:rowOff>123687</xdr:rowOff>
    </xdr:to>
    <xdr:cxnSp macro="">
      <xdr:nvCxnSpPr>
        <xdr:cNvPr id="197" name="直線コネクタ 196"/>
        <xdr:cNvCxnSpPr/>
      </xdr:nvCxnSpPr>
      <xdr:spPr>
        <a:xfrm>
          <a:off x="2336800" y="14663663"/>
          <a:ext cx="889000" cy="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8" name="フローチャート : 判断 197"/>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9" name="テキスト ボックス 198"/>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49304</xdr:rowOff>
    </xdr:from>
    <xdr:to>
      <xdr:col>3</xdr:col>
      <xdr:colOff>279400</xdr:colOff>
      <xdr:row>85</xdr:row>
      <xdr:rowOff>90413</xdr:rowOff>
    </xdr:to>
    <xdr:cxnSp macro="">
      <xdr:nvCxnSpPr>
        <xdr:cNvPr id="200" name="直線コネクタ 199"/>
        <xdr:cNvCxnSpPr/>
      </xdr:nvCxnSpPr>
      <xdr:spPr>
        <a:xfrm>
          <a:off x="1447800" y="14622554"/>
          <a:ext cx="8890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201" name="フローチャート : 判断 200"/>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2" name="テキスト ボックス 201"/>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3" name="フローチャート : 判断 202"/>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4" name="テキスト ボックス 203"/>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13295</xdr:rowOff>
    </xdr:from>
    <xdr:to>
      <xdr:col>7</xdr:col>
      <xdr:colOff>203200</xdr:colOff>
      <xdr:row>86</xdr:row>
      <xdr:rowOff>114895</xdr:rowOff>
    </xdr:to>
    <xdr:sp macro="" textlink="">
      <xdr:nvSpPr>
        <xdr:cNvPr id="210" name="円/楕円 209"/>
        <xdr:cNvSpPr/>
      </xdr:nvSpPr>
      <xdr:spPr>
        <a:xfrm>
          <a:off x="4902200" y="147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156822</xdr:rowOff>
    </xdr:from>
    <xdr:ext cx="762000" cy="259045"/>
    <xdr:sp macro="" textlink="">
      <xdr:nvSpPr>
        <xdr:cNvPr id="211" name="人件費・物件費等の状況該当値テキスト"/>
        <xdr:cNvSpPr txBox="1"/>
      </xdr:nvSpPr>
      <xdr:spPr>
        <a:xfrm>
          <a:off x="5041900" y="1473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384,457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113464</xdr:rowOff>
    </xdr:from>
    <xdr:to>
      <xdr:col>6</xdr:col>
      <xdr:colOff>50800</xdr:colOff>
      <xdr:row>86</xdr:row>
      <xdr:rowOff>43614</xdr:rowOff>
    </xdr:to>
    <xdr:sp macro="" textlink="">
      <xdr:nvSpPr>
        <xdr:cNvPr id="212" name="円/楕円 211"/>
        <xdr:cNvSpPr/>
      </xdr:nvSpPr>
      <xdr:spPr>
        <a:xfrm>
          <a:off x="4064000" y="146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28391</xdr:rowOff>
    </xdr:from>
    <xdr:ext cx="736600" cy="259045"/>
    <xdr:sp macro="" textlink="">
      <xdr:nvSpPr>
        <xdr:cNvPr id="213" name="テキスト ボックス 212"/>
        <xdr:cNvSpPr txBox="1"/>
      </xdr:nvSpPr>
      <xdr:spPr>
        <a:xfrm>
          <a:off x="3733800" y="147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354,917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72887</xdr:rowOff>
    </xdr:from>
    <xdr:to>
      <xdr:col>4</xdr:col>
      <xdr:colOff>533400</xdr:colOff>
      <xdr:row>86</xdr:row>
      <xdr:rowOff>3037</xdr:rowOff>
    </xdr:to>
    <xdr:sp macro="" textlink="">
      <xdr:nvSpPr>
        <xdr:cNvPr id="214" name="円/楕円 213"/>
        <xdr:cNvSpPr/>
      </xdr:nvSpPr>
      <xdr:spPr>
        <a:xfrm>
          <a:off x="3175000" y="146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159264</xdr:rowOff>
    </xdr:from>
    <xdr:ext cx="762000" cy="259045"/>
    <xdr:sp macro="" textlink="">
      <xdr:nvSpPr>
        <xdr:cNvPr id="215" name="テキスト ボックス 214"/>
        <xdr:cNvSpPr txBox="1"/>
      </xdr:nvSpPr>
      <xdr:spPr>
        <a:xfrm>
          <a:off x="2844800" y="1473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338,101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39613</xdr:rowOff>
    </xdr:from>
    <xdr:to>
      <xdr:col>3</xdr:col>
      <xdr:colOff>330200</xdr:colOff>
      <xdr:row>85</xdr:row>
      <xdr:rowOff>141213</xdr:rowOff>
    </xdr:to>
    <xdr:sp macro="" textlink="">
      <xdr:nvSpPr>
        <xdr:cNvPr id="216" name="円/楕円 215"/>
        <xdr:cNvSpPr/>
      </xdr:nvSpPr>
      <xdr:spPr>
        <a:xfrm>
          <a:off x="2286000" y="146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125990</xdr:rowOff>
    </xdr:from>
    <xdr:ext cx="762000" cy="259045"/>
    <xdr:sp macro="" textlink="">
      <xdr:nvSpPr>
        <xdr:cNvPr id="217" name="テキスト ボックス 216"/>
        <xdr:cNvSpPr txBox="1"/>
      </xdr:nvSpPr>
      <xdr:spPr>
        <a:xfrm>
          <a:off x="1955800" y="1469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324,311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169954</xdr:rowOff>
    </xdr:from>
    <xdr:to>
      <xdr:col>2</xdr:col>
      <xdr:colOff>127000</xdr:colOff>
      <xdr:row>85</xdr:row>
      <xdr:rowOff>100104</xdr:rowOff>
    </xdr:to>
    <xdr:sp macro="" textlink="">
      <xdr:nvSpPr>
        <xdr:cNvPr id="218" name="円/楕円 217"/>
        <xdr:cNvSpPr/>
      </xdr:nvSpPr>
      <xdr:spPr>
        <a:xfrm>
          <a:off x="1397000" y="145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84881</xdr:rowOff>
    </xdr:from>
    <xdr:ext cx="762000" cy="259045"/>
    <xdr:sp macro="" textlink="">
      <xdr:nvSpPr>
        <xdr:cNvPr id="219" name="テキスト ボックス 218"/>
        <xdr:cNvSpPr txBox="1"/>
      </xdr:nvSpPr>
      <xdr:spPr>
        <a:xfrm>
          <a:off x="1066800" y="1465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給与体系の相違により、類似団体平均を</a:t>
          </a:r>
          <a:r>
            <a:rPr lang="ja-JP" altLang="en-US" sz="1300" b="0" i="0" baseline="0">
              <a:solidFill>
                <a:schemeClr val="dk1"/>
              </a:solidFill>
              <a:effectLst/>
              <a:latin typeface="+mn-lt"/>
              <a:ea typeface="+mn-ea"/>
              <a:cs typeface="+mn-cs"/>
            </a:rPr>
            <a:t>１．４</a:t>
          </a:r>
          <a:r>
            <a:rPr lang="ja-JP" altLang="ja-JP" sz="1300" b="0" i="0" baseline="0">
              <a:solidFill>
                <a:schemeClr val="dk1"/>
              </a:solidFill>
              <a:effectLst/>
              <a:latin typeface="+mn-lt"/>
              <a:ea typeface="+mn-ea"/>
              <a:cs typeface="+mn-cs"/>
            </a:rPr>
            <a:t>下回っている。今後も地域の民間企業の平均給与の状況を踏まえ、給与の適正化に努める。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8" name="直線コネクタ 247"/>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9"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50" name="直線コネクタ 249"/>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1"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2" name="直線コネクタ 251"/>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84</xdr:row>
      <xdr:rowOff>154939</xdr:rowOff>
    </xdr:to>
    <xdr:cxnSp macro="">
      <xdr:nvCxnSpPr>
        <xdr:cNvPr id="253" name="直線コネクタ 252"/>
        <xdr:cNvCxnSpPr/>
      </xdr:nvCxnSpPr>
      <xdr:spPr>
        <a:xfrm>
          <a:off x="16179800" y="1449239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4"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5" name="フローチャート : 判断 254"/>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87</xdr:row>
      <xdr:rowOff>155363</xdr:rowOff>
    </xdr:to>
    <xdr:cxnSp macro="">
      <xdr:nvCxnSpPr>
        <xdr:cNvPr id="256" name="直線コネクタ 255"/>
        <xdr:cNvCxnSpPr/>
      </xdr:nvCxnSpPr>
      <xdr:spPr>
        <a:xfrm flipV="1">
          <a:off x="15290800" y="1449239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7" name="フローチャート : 判断 256"/>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8" name="テキスト ボックス 257"/>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155363</xdr:rowOff>
    </xdr:from>
    <xdr:to>
      <xdr:col>22</xdr:col>
      <xdr:colOff>203200</xdr:colOff>
      <xdr:row>88</xdr:row>
      <xdr:rowOff>8043</xdr:rowOff>
    </xdr:to>
    <xdr:cxnSp macro="">
      <xdr:nvCxnSpPr>
        <xdr:cNvPr id="259" name="直線コネクタ 258"/>
        <xdr:cNvCxnSpPr/>
      </xdr:nvCxnSpPr>
      <xdr:spPr>
        <a:xfrm flipV="1">
          <a:off x="14401800" y="150715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0" name="フローチャート : 判断 259"/>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1" name="テキスト ボックス 26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8043</xdr:rowOff>
    </xdr:to>
    <xdr:cxnSp macro="">
      <xdr:nvCxnSpPr>
        <xdr:cNvPr id="262" name="直線コネクタ 261"/>
        <xdr:cNvCxnSpPr/>
      </xdr:nvCxnSpPr>
      <xdr:spPr>
        <a:xfrm>
          <a:off x="13512800" y="1444413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3" name="フローチャート : 判断 262"/>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4" name="テキスト ボックス 263"/>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5" name="フローチャート : 判断 264"/>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6" name="テキスト ボックス 265"/>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2" name="円/楕円 271"/>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3"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4" name="円/楕円 273"/>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5" name="テキスト ボックス 274"/>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76" name="円/楕円 275"/>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77" name="テキスト ボックス 276"/>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78" name="円/楕円 277"/>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79" name="テキスト ボックス 278"/>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0" name="円/楕円 279"/>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1" name="テキスト ボックス 280"/>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類似団体と比較すると</a:t>
          </a:r>
          <a:r>
            <a:rPr lang="ja-JP" altLang="en-US" sz="1300" b="0" i="0" baseline="0">
              <a:solidFill>
                <a:schemeClr val="dk1"/>
              </a:solidFill>
              <a:effectLst/>
              <a:latin typeface="+mn-lt"/>
              <a:ea typeface="+mn-ea"/>
              <a:cs typeface="+mn-cs"/>
            </a:rPr>
            <a:t>５．６６</a:t>
          </a:r>
          <a:r>
            <a:rPr lang="ja-JP" altLang="ja-JP" sz="1300" b="0" i="0" baseline="0">
              <a:solidFill>
                <a:schemeClr val="dk1"/>
              </a:solidFill>
              <a:effectLst/>
              <a:latin typeface="+mn-lt"/>
              <a:ea typeface="+mn-ea"/>
              <a:cs typeface="+mn-cs"/>
            </a:rPr>
            <a:t>人上回っているが、これは、保育所の運営を直営で行って</a:t>
          </a:r>
          <a:r>
            <a:rPr lang="ja-JP" altLang="en-US" sz="1300" b="0" i="0" baseline="0">
              <a:solidFill>
                <a:schemeClr val="dk1"/>
              </a:solidFill>
              <a:effectLst/>
              <a:latin typeface="+mn-lt"/>
              <a:ea typeface="+mn-ea"/>
              <a:cs typeface="+mn-cs"/>
            </a:rPr>
            <a:t>おり、町が雇用している</a:t>
          </a:r>
          <a:r>
            <a:rPr lang="ja-JP" altLang="ja-JP" sz="1300" b="0" i="0" baseline="0">
              <a:solidFill>
                <a:schemeClr val="dk1"/>
              </a:solidFill>
              <a:effectLst/>
              <a:latin typeface="+mn-lt"/>
              <a:ea typeface="+mn-ea"/>
              <a:cs typeface="+mn-cs"/>
            </a:rPr>
            <a:t>職員数が多いことが主な要因である。今後は、勧奨退職や指定管理者制度の導入等により、類似団体平均の水準まで職員数を削減するとともに、事務事業評価による事業の見直し等により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3" name="直線コネクタ 312"/>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4"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5" name="直線コネクタ 314"/>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6"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7" name="直線コネクタ 316"/>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75910</xdr:rowOff>
    </xdr:from>
    <xdr:to>
      <xdr:col>24</xdr:col>
      <xdr:colOff>558800</xdr:colOff>
      <xdr:row>64</xdr:row>
      <xdr:rowOff>102798</xdr:rowOff>
    </xdr:to>
    <xdr:cxnSp macro="">
      <xdr:nvCxnSpPr>
        <xdr:cNvPr id="318" name="直線コネクタ 317"/>
        <xdr:cNvCxnSpPr/>
      </xdr:nvCxnSpPr>
      <xdr:spPr>
        <a:xfrm flipV="1">
          <a:off x="16179800" y="11048710"/>
          <a:ext cx="8382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9"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20" name="フローチャート : 判断 319"/>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60053</xdr:rowOff>
    </xdr:from>
    <xdr:to>
      <xdr:col>23</xdr:col>
      <xdr:colOff>406400</xdr:colOff>
      <xdr:row>64</xdr:row>
      <xdr:rowOff>102798</xdr:rowOff>
    </xdr:to>
    <xdr:cxnSp macro="">
      <xdr:nvCxnSpPr>
        <xdr:cNvPr id="321" name="直線コネクタ 320"/>
        <xdr:cNvCxnSpPr/>
      </xdr:nvCxnSpPr>
      <xdr:spPr>
        <a:xfrm>
          <a:off x="15290800" y="11032853"/>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2" name="フローチャート : 判断 321"/>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3" name="テキスト ボックス 322"/>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53848</xdr:rowOff>
    </xdr:from>
    <xdr:to>
      <xdr:col>22</xdr:col>
      <xdr:colOff>203200</xdr:colOff>
      <xdr:row>64</xdr:row>
      <xdr:rowOff>60053</xdr:rowOff>
    </xdr:to>
    <xdr:cxnSp macro="">
      <xdr:nvCxnSpPr>
        <xdr:cNvPr id="324" name="直線コネクタ 323"/>
        <xdr:cNvCxnSpPr/>
      </xdr:nvCxnSpPr>
      <xdr:spPr>
        <a:xfrm>
          <a:off x="14401800" y="1102664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5" name="フローチャート : 判断 324"/>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6" name="テキスト ボックス 325"/>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47643</xdr:rowOff>
    </xdr:from>
    <xdr:to>
      <xdr:col>21</xdr:col>
      <xdr:colOff>0</xdr:colOff>
      <xdr:row>64</xdr:row>
      <xdr:rowOff>53848</xdr:rowOff>
    </xdr:to>
    <xdr:cxnSp macro="">
      <xdr:nvCxnSpPr>
        <xdr:cNvPr id="327" name="直線コネクタ 326"/>
        <xdr:cNvCxnSpPr/>
      </xdr:nvCxnSpPr>
      <xdr:spPr>
        <a:xfrm>
          <a:off x="13512800" y="1102044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8" name="フローチャート : 判断 327"/>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9" name="テキスト ボックス 328"/>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30" name="フローチャート : 判断 329"/>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31" name="テキスト ボックス 330"/>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25110</xdr:rowOff>
    </xdr:from>
    <xdr:to>
      <xdr:col>24</xdr:col>
      <xdr:colOff>609600</xdr:colOff>
      <xdr:row>64</xdr:row>
      <xdr:rowOff>126710</xdr:rowOff>
    </xdr:to>
    <xdr:sp macro="" textlink="">
      <xdr:nvSpPr>
        <xdr:cNvPr id="337" name="円/楕円 336"/>
        <xdr:cNvSpPr/>
      </xdr:nvSpPr>
      <xdr:spPr>
        <a:xfrm>
          <a:off x="16967200" y="10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168637</xdr:rowOff>
    </xdr:from>
    <xdr:ext cx="762000" cy="259045"/>
    <xdr:sp macro="" textlink="">
      <xdr:nvSpPr>
        <xdr:cNvPr id="338" name="定員管理の状況該当値テキスト"/>
        <xdr:cNvSpPr txBox="1"/>
      </xdr:nvSpPr>
      <xdr:spPr>
        <a:xfrm>
          <a:off x="17106900" y="1096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51998</xdr:rowOff>
    </xdr:from>
    <xdr:to>
      <xdr:col>23</xdr:col>
      <xdr:colOff>457200</xdr:colOff>
      <xdr:row>64</xdr:row>
      <xdr:rowOff>153598</xdr:rowOff>
    </xdr:to>
    <xdr:sp macro="" textlink="">
      <xdr:nvSpPr>
        <xdr:cNvPr id="339" name="円/楕円 338"/>
        <xdr:cNvSpPr/>
      </xdr:nvSpPr>
      <xdr:spPr>
        <a:xfrm>
          <a:off x="16129000" y="110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138375</xdr:rowOff>
    </xdr:from>
    <xdr:ext cx="736600" cy="259045"/>
    <xdr:sp macro="" textlink="">
      <xdr:nvSpPr>
        <xdr:cNvPr id="340" name="テキスト ボックス 339"/>
        <xdr:cNvSpPr txBox="1"/>
      </xdr:nvSpPr>
      <xdr:spPr>
        <a:xfrm>
          <a:off x="15798800" y="1111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9253</xdr:rowOff>
    </xdr:from>
    <xdr:to>
      <xdr:col>22</xdr:col>
      <xdr:colOff>254000</xdr:colOff>
      <xdr:row>64</xdr:row>
      <xdr:rowOff>110853</xdr:rowOff>
    </xdr:to>
    <xdr:sp macro="" textlink="">
      <xdr:nvSpPr>
        <xdr:cNvPr id="341" name="円/楕円 340"/>
        <xdr:cNvSpPr/>
      </xdr:nvSpPr>
      <xdr:spPr>
        <a:xfrm>
          <a:off x="15240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95630</xdr:rowOff>
    </xdr:from>
    <xdr:ext cx="762000" cy="259045"/>
    <xdr:sp macro="" textlink="">
      <xdr:nvSpPr>
        <xdr:cNvPr id="342" name="テキスト ボックス 341"/>
        <xdr:cNvSpPr txBox="1"/>
      </xdr:nvSpPr>
      <xdr:spPr>
        <a:xfrm>
          <a:off x="14909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3048</xdr:rowOff>
    </xdr:from>
    <xdr:to>
      <xdr:col>21</xdr:col>
      <xdr:colOff>50800</xdr:colOff>
      <xdr:row>64</xdr:row>
      <xdr:rowOff>104648</xdr:rowOff>
    </xdr:to>
    <xdr:sp macro="" textlink="">
      <xdr:nvSpPr>
        <xdr:cNvPr id="343" name="円/楕円 342"/>
        <xdr:cNvSpPr/>
      </xdr:nvSpPr>
      <xdr:spPr>
        <a:xfrm>
          <a:off x="14351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89425</xdr:rowOff>
    </xdr:from>
    <xdr:ext cx="762000" cy="259045"/>
    <xdr:sp macro="" textlink="">
      <xdr:nvSpPr>
        <xdr:cNvPr id="344" name="テキスト ボックス 343"/>
        <xdr:cNvSpPr txBox="1"/>
      </xdr:nvSpPr>
      <xdr:spPr>
        <a:xfrm>
          <a:off x="14020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168293</xdr:rowOff>
    </xdr:from>
    <xdr:to>
      <xdr:col>19</xdr:col>
      <xdr:colOff>533400</xdr:colOff>
      <xdr:row>64</xdr:row>
      <xdr:rowOff>98443</xdr:rowOff>
    </xdr:to>
    <xdr:sp macro="" textlink="">
      <xdr:nvSpPr>
        <xdr:cNvPr id="345" name="円/楕円 344"/>
        <xdr:cNvSpPr/>
      </xdr:nvSpPr>
      <xdr:spPr>
        <a:xfrm>
          <a:off x="13462000" y="109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83220</xdr:rowOff>
    </xdr:from>
    <xdr:ext cx="762000" cy="259045"/>
    <xdr:sp macro="" textlink="">
      <xdr:nvSpPr>
        <xdr:cNvPr id="346" name="テキスト ボックス 345"/>
        <xdr:cNvSpPr txBox="1"/>
      </xdr:nvSpPr>
      <xdr:spPr>
        <a:xfrm>
          <a:off x="13131800" y="110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前年度から０．４％減。</a:t>
          </a:r>
          <a:endParaRPr lang="ja-JP" altLang="ja-JP" sz="1300">
            <a:effectLst/>
          </a:endParaRPr>
        </a:p>
        <a:p>
          <a:pPr rtl="0"/>
          <a:r>
            <a:rPr lang="ja-JP" altLang="ja-JP" sz="1300" b="0" i="0" baseline="0">
              <a:solidFill>
                <a:schemeClr val="dk1"/>
              </a:solidFill>
              <a:effectLst/>
              <a:latin typeface="+mn-lt"/>
              <a:ea typeface="+mn-ea"/>
              <a:cs typeface="+mn-cs"/>
            </a:rPr>
            <a:t>新たな起債や債務負担行為が無</a:t>
          </a:r>
          <a:r>
            <a:rPr lang="ja-JP" altLang="en-US" sz="1300" b="0" i="0" baseline="0">
              <a:solidFill>
                <a:schemeClr val="dk1"/>
              </a:solidFill>
              <a:effectLst/>
              <a:latin typeface="+mn-lt"/>
              <a:ea typeface="+mn-ea"/>
              <a:cs typeface="+mn-cs"/>
            </a:rPr>
            <a:t>い</a:t>
          </a:r>
          <a:r>
            <a:rPr lang="ja-JP" altLang="ja-JP" sz="1300" b="0" i="0" baseline="0">
              <a:solidFill>
                <a:schemeClr val="dk1"/>
              </a:solidFill>
              <a:effectLst/>
              <a:latin typeface="+mn-lt"/>
              <a:ea typeface="+mn-ea"/>
              <a:cs typeface="+mn-cs"/>
            </a:rPr>
            <a:t>ため、比率</a:t>
          </a:r>
          <a:r>
            <a:rPr lang="ja-JP" altLang="en-US" sz="1300" b="0" i="0" baseline="0">
              <a:solidFill>
                <a:schemeClr val="dk1"/>
              </a:solidFill>
              <a:effectLst/>
              <a:latin typeface="+mn-lt"/>
              <a:ea typeface="+mn-ea"/>
              <a:cs typeface="+mn-cs"/>
            </a:rPr>
            <a:t>は年々</a:t>
          </a:r>
          <a:r>
            <a:rPr lang="ja-JP" altLang="ja-JP" sz="1300" b="0" i="0" baseline="0">
              <a:solidFill>
                <a:schemeClr val="dk1"/>
              </a:solidFill>
              <a:effectLst/>
              <a:latin typeface="+mn-lt"/>
              <a:ea typeface="+mn-ea"/>
              <a:cs typeface="+mn-cs"/>
            </a:rPr>
            <a:t>減少している。</a:t>
          </a:r>
          <a:endParaRPr lang="ja-JP" altLang="ja-JP" sz="1300">
            <a:effectLst/>
          </a:endParaRPr>
        </a:p>
        <a:p>
          <a:pPr rtl="0"/>
          <a:r>
            <a:rPr lang="ja-JP" altLang="ja-JP" sz="1300" b="0" i="0" baseline="0">
              <a:solidFill>
                <a:schemeClr val="dk1"/>
              </a:solidFill>
              <a:effectLst/>
              <a:latin typeface="+mn-lt"/>
              <a:ea typeface="+mn-ea"/>
              <a:cs typeface="+mn-cs"/>
            </a:rPr>
            <a:t>税収等の減少により比率分母の標準財政規模も年々下がる見込みであるため、比率は横ばいもしくは減少</a:t>
          </a:r>
          <a:r>
            <a:rPr lang="ja-JP" altLang="en-US" sz="1300" b="0" i="0" baseline="0">
              <a:solidFill>
                <a:schemeClr val="dk1"/>
              </a:solidFill>
              <a:effectLst/>
              <a:latin typeface="+mn-lt"/>
              <a:ea typeface="+mn-ea"/>
              <a:cs typeface="+mn-cs"/>
            </a:rPr>
            <a:t>する</a:t>
          </a:r>
          <a:r>
            <a:rPr lang="ja-JP" altLang="ja-JP" sz="1300" b="0" i="0" baseline="0">
              <a:solidFill>
                <a:schemeClr val="dk1"/>
              </a:solidFill>
              <a:effectLst/>
              <a:latin typeface="+mn-lt"/>
              <a:ea typeface="+mn-ea"/>
              <a:cs typeface="+mn-cs"/>
            </a:rPr>
            <a:t>と見込まれる。</a:t>
          </a:r>
          <a:endParaRPr lang="ja-JP" altLang="ja-JP" sz="1300">
            <a:effectLst/>
          </a:endParaRPr>
        </a:p>
        <a:p>
          <a:pPr rtl="0"/>
          <a:r>
            <a:rPr lang="ja-JP" altLang="ja-JP" sz="1300" b="0" i="0" baseline="0">
              <a:solidFill>
                <a:schemeClr val="dk1"/>
              </a:solidFill>
              <a:effectLst/>
              <a:latin typeface="+mn-lt"/>
              <a:ea typeface="+mn-ea"/>
              <a:cs typeface="+mn-cs"/>
            </a:rPr>
            <a:t>今後はこの水準を維持するためにも、起債に</a:t>
          </a:r>
          <a:r>
            <a:rPr lang="ja-JP" altLang="en-US" sz="1300" b="0" i="0" baseline="0">
              <a:solidFill>
                <a:schemeClr val="dk1"/>
              </a:solidFill>
              <a:effectLst/>
              <a:latin typeface="+mn-lt"/>
              <a:ea typeface="+mn-ea"/>
              <a:cs typeface="+mn-cs"/>
            </a:rPr>
            <a:t>頼らないような財源確保及び</a:t>
          </a:r>
          <a:r>
            <a:rPr lang="ja-JP" altLang="ja-JP" sz="1300" b="0" i="0" baseline="0">
              <a:solidFill>
                <a:schemeClr val="dk1"/>
              </a:solidFill>
              <a:effectLst/>
              <a:latin typeface="+mn-lt"/>
              <a:ea typeface="+mn-ea"/>
              <a:cs typeface="+mn-cs"/>
            </a:rPr>
            <a:t>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2" name="直線コネクタ 371"/>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3"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4" name="直線コネクタ 373"/>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25654</xdr:rowOff>
    </xdr:to>
    <xdr:cxnSp macro="">
      <xdr:nvCxnSpPr>
        <xdr:cNvPr id="377" name="直線コネクタ 376"/>
        <xdr:cNvCxnSpPr/>
      </xdr:nvCxnSpPr>
      <xdr:spPr>
        <a:xfrm flipV="1">
          <a:off x="16179800" y="686435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8"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9" name="フローチャート : 判断 378"/>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25654</xdr:rowOff>
    </xdr:from>
    <xdr:to>
      <xdr:col>23</xdr:col>
      <xdr:colOff>406400</xdr:colOff>
      <xdr:row>40</xdr:row>
      <xdr:rowOff>44958</xdr:rowOff>
    </xdr:to>
    <xdr:cxnSp macro="">
      <xdr:nvCxnSpPr>
        <xdr:cNvPr id="380" name="直線コネクタ 379"/>
        <xdr:cNvCxnSpPr/>
      </xdr:nvCxnSpPr>
      <xdr:spPr>
        <a:xfrm flipV="1">
          <a:off x="15290800" y="68836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81" name="フローチャート : 判断 380"/>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2" name="テキスト ボックス 381"/>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1524</xdr:rowOff>
    </xdr:from>
    <xdr:to>
      <xdr:col>22</xdr:col>
      <xdr:colOff>203200</xdr:colOff>
      <xdr:row>40</xdr:row>
      <xdr:rowOff>44958</xdr:rowOff>
    </xdr:to>
    <xdr:cxnSp macro="">
      <xdr:nvCxnSpPr>
        <xdr:cNvPr id="383" name="直線コネクタ 382"/>
        <xdr:cNvCxnSpPr/>
      </xdr:nvCxnSpPr>
      <xdr:spPr>
        <a:xfrm>
          <a:off x="14401800" y="68595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4" name="フローチャート : 判断 383"/>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5" name="テキスト ボックス 384"/>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168148</xdr:rowOff>
    </xdr:from>
    <xdr:to>
      <xdr:col>21</xdr:col>
      <xdr:colOff>0</xdr:colOff>
      <xdr:row>40</xdr:row>
      <xdr:rowOff>1524</xdr:rowOff>
    </xdr:to>
    <xdr:cxnSp macro="">
      <xdr:nvCxnSpPr>
        <xdr:cNvPr id="386" name="直線コネクタ 385"/>
        <xdr:cNvCxnSpPr/>
      </xdr:nvCxnSpPr>
      <xdr:spPr>
        <a:xfrm>
          <a:off x="13512800" y="68546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7" name="フローチャート : 判断 386"/>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8" name="テキスト ボックス 387"/>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9" name="フローチャート : 判断 388"/>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0" name="テキスト ボックス 389"/>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6" name="円/楕円 395"/>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397"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146304</xdr:rowOff>
    </xdr:from>
    <xdr:to>
      <xdr:col>23</xdr:col>
      <xdr:colOff>457200</xdr:colOff>
      <xdr:row>40</xdr:row>
      <xdr:rowOff>76454</xdr:rowOff>
    </xdr:to>
    <xdr:sp macro="" textlink="">
      <xdr:nvSpPr>
        <xdr:cNvPr id="398" name="円/楕円 397"/>
        <xdr:cNvSpPr/>
      </xdr:nvSpPr>
      <xdr:spPr>
        <a:xfrm>
          <a:off x="16129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86631</xdr:rowOff>
    </xdr:from>
    <xdr:ext cx="736600" cy="259045"/>
    <xdr:sp macro="" textlink="">
      <xdr:nvSpPr>
        <xdr:cNvPr id="399" name="テキスト ボックス 398"/>
        <xdr:cNvSpPr txBox="1"/>
      </xdr:nvSpPr>
      <xdr:spPr>
        <a:xfrm>
          <a:off x="15798800" y="660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165608</xdr:rowOff>
    </xdr:from>
    <xdr:to>
      <xdr:col>22</xdr:col>
      <xdr:colOff>254000</xdr:colOff>
      <xdr:row>40</xdr:row>
      <xdr:rowOff>95758</xdr:rowOff>
    </xdr:to>
    <xdr:sp macro="" textlink="">
      <xdr:nvSpPr>
        <xdr:cNvPr id="400" name="円/楕円 399"/>
        <xdr:cNvSpPr/>
      </xdr:nvSpPr>
      <xdr:spPr>
        <a:xfrm>
          <a:off x="15240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105935</xdr:rowOff>
    </xdr:from>
    <xdr:ext cx="762000" cy="259045"/>
    <xdr:sp macro="" textlink="">
      <xdr:nvSpPr>
        <xdr:cNvPr id="401" name="テキスト ボックス 400"/>
        <xdr:cNvSpPr txBox="1"/>
      </xdr:nvSpPr>
      <xdr:spPr>
        <a:xfrm>
          <a:off x="14909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2" name="円/楕円 401"/>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3" name="テキスト ボックス 402"/>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117348</xdr:rowOff>
    </xdr:from>
    <xdr:to>
      <xdr:col>19</xdr:col>
      <xdr:colOff>533400</xdr:colOff>
      <xdr:row>40</xdr:row>
      <xdr:rowOff>47498</xdr:rowOff>
    </xdr:to>
    <xdr:sp macro="" textlink="">
      <xdr:nvSpPr>
        <xdr:cNvPr id="404" name="円/楕円 403"/>
        <xdr:cNvSpPr/>
      </xdr:nvSpPr>
      <xdr:spPr>
        <a:xfrm>
          <a:off x="13462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57675</xdr:rowOff>
    </xdr:from>
    <xdr:ext cx="762000" cy="259045"/>
    <xdr:sp macro="" textlink="">
      <xdr:nvSpPr>
        <xdr:cNvPr id="405" name="テキスト ボックス 404"/>
        <xdr:cNvSpPr txBox="1"/>
      </xdr:nvSpPr>
      <xdr:spPr>
        <a:xfrm>
          <a:off x="13131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町</a:t>
          </a:r>
          <a:r>
            <a:rPr lang="ja-JP" altLang="ja-JP" sz="1300" b="0" i="0" baseline="0">
              <a:solidFill>
                <a:schemeClr val="dk1"/>
              </a:solidFill>
              <a:effectLst/>
              <a:latin typeface="+mn-lt"/>
              <a:ea typeface="+mn-ea"/>
              <a:cs typeface="+mn-cs"/>
            </a:rPr>
            <a:t>債や債務負担行為等の将来負担が少なく、基金等の充当可能財源が多いため、毎年、比率無し。</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6" name="直線コネクタ 43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8" name="直線コネクタ 43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5" name="フローチャート : 判断 444"/>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6" name="テキスト ボックス 445"/>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佐賀県玄海町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6,139
6,134
35.90
12,942,496
12,727,038
199,054
2,830,666
38,469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類似団体平均と比べ</a:t>
          </a:r>
          <a:r>
            <a:rPr lang="ja-JP" altLang="en-US" sz="1300" b="0" i="0" baseline="0">
              <a:solidFill>
                <a:schemeClr val="dk1"/>
              </a:solidFill>
              <a:effectLst/>
              <a:latin typeface="+mn-lt"/>
              <a:ea typeface="+mn-ea"/>
              <a:cs typeface="+mn-cs"/>
            </a:rPr>
            <a:t>８．５</a:t>
          </a:r>
          <a:r>
            <a:rPr lang="ja-JP" altLang="ja-JP" sz="1300" b="0" i="0" baseline="0">
              <a:solidFill>
                <a:schemeClr val="dk1"/>
              </a:solidFill>
              <a:effectLst/>
              <a:latin typeface="+mn-lt"/>
              <a:ea typeface="+mn-ea"/>
              <a:cs typeface="+mn-cs"/>
            </a:rPr>
            <a:t>％上回っている。</a:t>
          </a:r>
          <a:endParaRPr lang="ja-JP" altLang="ja-JP" sz="1300">
            <a:effectLst/>
          </a:endParaRPr>
        </a:p>
        <a:p>
          <a:pPr rtl="0"/>
          <a:r>
            <a:rPr lang="ja-JP" altLang="ja-JP" sz="1300" b="0" i="0" baseline="0">
              <a:solidFill>
                <a:schemeClr val="dk1"/>
              </a:solidFill>
              <a:effectLst/>
              <a:latin typeface="+mn-lt"/>
              <a:ea typeface="+mn-ea"/>
              <a:cs typeface="+mn-cs"/>
            </a:rPr>
            <a:t>決算額は４８，８０４千円の減だが、比率分母の経常的な一般財源等</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２，９４０，２７１</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２，８９４，４８０</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４５，７９１</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しているため比率が高い。</a:t>
          </a:r>
          <a:endParaRPr lang="ja-JP" altLang="ja-JP" sz="1300">
            <a:effectLst/>
          </a:endParaRPr>
        </a:p>
        <a:p>
          <a:pPr rtl="0"/>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行財政改革への取組を通じて人件費の削減に努める。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51562</xdr:rowOff>
    </xdr:from>
    <xdr:to>
      <xdr:col>7</xdr:col>
      <xdr:colOff>15875</xdr:colOff>
      <xdr:row>39</xdr:row>
      <xdr:rowOff>106426</xdr:rowOff>
    </xdr:to>
    <xdr:cxnSp macro="">
      <xdr:nvCxnSpPr>
        <xdr:cNvPr id="62" name="直線コネクタ 61"/>
        <xdr:cNvCxnSpPr/>
      </xdr:nvCxnSpPr>
      <xdr:spPr>
        <a:xfrm flipV="1">
          <a:off x="3987800" y="67381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88138</xdr:rowOff>
    </xdr:from>
    <xdr:to>
      <xdr:col>5</xdr:col>
      <xdr:colOff>549275</xdr:colOff>
      <xdr:row>39</xdr:row>
      <xdr:rowOff>106426</xdr:rowOff>
    </xdr:to>
    <xdr:cxnSp macro="">
      <xdr:nvCxnSpPr>
        <xdr:cNvPr id="65" name="直線コネクタ 64"/>
        <xdr:cNvCxnSpPr/>
      </xdr:nvCxnSpPr>
      <xdr:spPr>
        <a:xfrm>
          <a:off x="3098800" y="67746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88138</xdr:rowOff>
    </xdr:to>
    <xdr:cxnSp macro="">
      <xdr:nvCxnSpPr>
        <xdr:cNvPr id="68" name="直線コネクタ 67"/>
        <xdr:cNvCxnSpPr/>
      </xdr:nvCxnSpPr>
      <xdr:spPr>
        <a:xfrm>
          <a:off x="2209800" y="661924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165862</xdr:rowOff>
    </xdr:from>
    <xdr:to>
      <xdr:col>3</xdr:col>
      <xdr:colOff>142875</xdr:colOff>
      <xdr:row>38</xdr:row>
      <xdr:rowOff>104140</xdr:rowOff>
    </xdr:to>
    <xdr:cxnSp macro="">
      <xdr:nvCxnSpPr>
        <xdr:cNvPr id="71" name="直線コネクタ 70"/>
        <xdr:cNvCxnSpPr/>
      </xdr:nvCxnSpPr>
      <xdr:spPr>
        <a:xfrm>
          <a:off x="1320800" y="65095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762</xdr:rowOff>
    </xdr:from>
    <xdr:to>
      <xdr:col>7</xdr:col>
      <xdr:colOff>66675</xdr:colOff>
      <xdr:row>39</xdr:row>
      <xdr:rowOff>102362</xdr:rowOff>
    </xdr:to>
    <xdr:sp macro="" textlink="">
      <xdr:nvSpPr>
        <xdr:cNvPr id="81" name="円/楕円 80"/>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144289</xdr:rowOff>
    </xdr:from>
    <xdr:ext cx="762000" cy="259045"/>
    <xdr:sp macro="" textlink="">
      <xdr:nvSpPr>
        <xdr:cNvPr id="82" name="人件費該当値テキスト"/>
        <xdr:cNvSpPr txBox="1"/>
      </xdr:nvSpPr>
      <xdr:spPr>
        <a:xfrm>
          <a:off x="4914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55626</xdr:rowOff>
    </xdr:from>
    <xdr:to>
      <xdr:col>5</xdr:col>
      <xdr:colOff>600075</xdr:colOff>
      <xdr:row>39</xdr:row>
      <xdr:rowOff>157226</xdr:rowOff>
    </xdr:to>
    <xdr:sp macro="" textlink="">
      <xdr:nvSpPr>
        <xdr:cNvPr id="83" name="円/楕円 82"/>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142003</xdr:rowOff>
    </xdr:from>
    <xdr:ext cx="736600" cy="259045"/>
    <xdr:sp macro="" textlink="">
      <xdr:nvSpPr>
        <xdr:cNvPr id="84" name="テキスト ボックス 83"/>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37338</xdr:rowOff>
    </xdr:from>
    <xdr:to>
      <xdr:col>4</xdr:col>
      <xdr:colOff>396875</xdr:colOff>
      <xdr:row>39</xdr:row>
      <xdr:rowOff>138938</xdr:rowOff>
    </xdr:to>
    <xdr:sp macro="" textlink="">
      <xdr:nvSpPr>
        <xdr:cNvPr id="85" name="円/楕円 84"/>
        <xdr:cNvSpPr/>
      </xdr:nvSpPr>
      <xdr:spPr>
        <a:xfrm>
          <a:off x="3048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123715</xdr:rowOff>
    </xdr:from>
    <xdr:ext cx="762000" cy="259045"/>
    <xdr:sp macro="" textlink="">
      <xdr:nvSpPr>
        <xdr:cNvPr id="86" name="テキスト ボックス 85"/>
        <xdr:cNvSpPr txBox="1"/>
      </xdr:nvSpPr>
      <xdr:spPr>
        <a:xfrm>
          <a:off x="2717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87" name="円/楕円 86"/>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88" name="テキスト ボックス 87"/>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115062</xdr:rowOff>
    </xdr:from>
    <xdr:to>
      <xdr:col>1</xdr:col>
      <xdr:colOff>676275</xdr:colOff>
      <xdr:row>38</xdr:row>
      <xdr:rowOff>45212</xdr:rowOff>
    </xdr:to>
    <xdr:sp macro="" textlink="">
      <xdr:nvSpPr>
        <xdr:cNvPr id="89" name="円/楕円 88"/>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29989</xdr:rowOff>
    </xdr:from>
    <xdr:ext cx="762000" cy="259045"/>
    <xdr:sp macro="" textlink="">
      <xdr:nvSpPr>
        <xdr:cNvPr id="90" name="テキスト ボックス 89"/>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類似団体平均と比べ</a:t>
          </a:r>
          <a:r>
            <a:rPr lang="ja-JP" altLang="en-US" sz="1300" b="0" i="0" baseline="0">
              <a:solidFill>
                <a:schemeClr val="dk1"/>
              </a:solidFill>
              <a:effectLst/>
              <a:latin typeface="+mn-lt"/>
              <a:ea typeface="+mn-ea"/>
              <a:cs typeface="+mn-cs"/>
            </a:rPr>
            <a:t>１７．７</a:t>
          </a:r>
          <a:r>
            <a:rPr lang="ja-JP" altLang="ja-JP" sz="1300" b="0" i="0" baseline="0">
              <a:solidFill>
                <a:schemeClr val="dk1"/>
              </a:solidFill>
              <a:effectLst/>
              <a:latin typeface="+mn-lt"/>
              <a:ea typeface="+mn-ea"/>
              <a:cs typeface="+mn-cs"/>
            </a:rPr>
            <a:t>％上回っている。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決算額は昨年度と比べ</a:t>
          </a:r>
          <a:r>
            <a:rPr lang="ja-JP" altLang="en-US" sz="1300" b="0" i="0" baseline="0">
              <a:solidFill>
                <a:schemeClr val="dk1"/>
              </a:solidFill>
              <a:effectLst/>
              <a:latin typeface="+mn-lt"/>
              <a:ea typeface="+mn-ea"/>
              <a:cs typeface="+mn-cs"/>
            </a:rPr>
            <a:t>１５，５２０千円の減だが、</a:t>
          </a:r>
          <a:r>
            <a:rPr lang="ja-JP" altLang="ja-JP" sz="1300" b="0" i="0" baseline="0">
              <a:solidFill>
                <a:schemeClr val="dk1"/>
              </a:solidFill>
              <a:effectLst/>
              <a:latin typeface="+mn-lt"/>
              <a:ea typeface="+mn-ea"/>
              <a:cs typeface="+mn-cs"/>
            </a:rPr>
            <a:t>比率分母の経常的な一般財源等</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減少（２，９４０，２７１千円→２，８９４，４８０千円、▲４５，７９１千円）しているため比率が高い。</a:t>
          </a:r>
          <a:endParaRPr lang="ja-JP" altLang="ja-JP" sz="1300">
            <a:effectLst/>
          </a:endParaRPr>
        </a:p>
        <a:p>
          <a:pPr rtl="0"/>
          <a:r>
            <a:rPr lang="ja-JP" altLang="en-US" sz="1300" b="0" i="0" baseline="0">
              <a:solidFill>
                <a:schemeClr val="dk1"/>
              </a:solidFill>
              <a:effectLst/>
              <a:latin typeface="+mn-lt"/>
              <a:ea typeface="+mn-ea"/>
              <a:cs typeface="+mn-cs"/>
            </a:rPr>
            <a:t>支出の主なものとして、町内の各施設の運営にかかる指定管理、行政放送番組関係、学校の通学バス運行等の委託料について、毎年経常的に支出している。</a:t>
          </a:r>
          <a:r>
            <a:rPr lang="ja-JP" altLang="ja-JP" sz="1300" b="0" i="0" baseline="0">
              <a:solidFill>
                <a:schemeClr val="dk1"/>
              </a:solidFill>
              <a:effectLst/>
              <a:latin typeface="+mn-lt"/>
              <a:ea typeface="+mn-ea"/>
              <a:cs typeface="+mn-cs"/>
            </a:rPr>
            <a:t>今後は、</a:t>
          </a:r>
          <a:r>
            <a:rPr lang="ja-JP" altLang="en-US" sz="1300" b="0" i="0" baseline="0">
              <a:solidFill>
                <a:schemeClr val="dk1"/>
              </a:solidFill>
              <a:effectLst/>
              <a:latin typeface="+mn-lt"/>
              <a:ea typeface="+mn-ea"/>
              <a:cs typeface="+mn-cs"/>
            </a:rPr>
            <a:t>委託料、</a:t>
          </a:r>
          <a:r>
            <a:rPr lang="ja-JP" altLang="ja-JP" sz="1300" b="0" i="0" baseline="0">
              <a:solidFill>
                <a:schemeClr val="dk1"/>
              </a:solidFill>
              <a:effectLst/>
              <a:latin typeface="+mn-lt"/>
              <a:ea typeface="+mn-ea"/>
              <a:cs typeface="+mn-cs"/>
            </a:rPr>
            <a:t>旅費、需用費の見直しを行い経費の削減に努める。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88138</xdr:rowOff>
    </xdr:from>
    <xdr:to>
      <xdr:col>24</xdr:col>
      <xdr:colOff>31750</xdr:colOff>
      <xdr:row>21</xdr:row>
      <xdr:rowOff>88138</xdr:rowOff>
    </xdr:to>
    <xdr:cxnSp macro="">
      <xdr:nvCxnSpPr>
        <xdr:cNvPr id="120" name="直線コネクタ 119"/>
        <xdr:cNvCxnSpPr/>
      </xdr:nvCxnSpPr>
      <xdr:spPr>
        <a:xfrm>
          <a:off x="15671800" y="36885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37846</xdr:rowOff>
    </xdr:from>
    <xdr:to>
      <xdr:col>22</xdr:col>
      <xdr:colOff>565150</xdr:colOff>
      <xdr:row>21</xdr:row>
      <xdr:rowOff>88138</xdr:rowOff>
    </xdr:to>
    <xdr:cxnSp macro="">
      <xdr:nvCxnSpPr>
        <xdr:cNvPr id="123" name="直線コネクタ 122"/>
        <xdr:cNvCxnSpPr/>
      </xdr:nvCxnSpPr>
      <xdr:spPr>
        <a:xfrm>
          <a:off x="14782800" y="3295396"/>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122428</xdr:rowOff>
    </xdr:from>
    <xdr:to>
      <xdr:col>21</xdr:col>
      <xdr:colOff>361950</xdr:colOff>
      <xdr:row>19</xdr:row>
      <xdr:rowOff>37846</xdr:rowOff>
    </xdr:to>
    <xdr:cxnSp macro="">
      <xdr:nvCxnSpPr>
        <xdr:cNvPr id="126" name="直線コネクタ 125"/>
        <xdr:cNvCxnSpPr/>
      </xdr:nvCxnSpPr>
      <xdr:spPr>
        <a:xfrm>
          <a:off x="13893800" y="32085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xdr:rowOff>
    </xdr:from>
    <xdr:to>
      <xdr:col>20</xdr:col>
      <xdr:colOff>158750</xdr:colOff>
      <xdr:row>18</xdr:row>
      <xdr:rowOff>122428</xdr:rowOff>
    </xdr:to>
    <xdr:cxnSp macro="">
      <xdr:nvCxnSpPr>
        <xdr:cNvPr id="129" name="直線コネクタ 128"/>
        <xdr:cNvCxnSpPr/>
      </xdr:nvCxnSpPr>
      <xdr:spPr>
        <a:xfrm>
          <a:off x="13004800" y="30896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21</xdr:row>
      <xdr:rowOff>37338</xdr:rowOff>
    </xdr:from>
    <xdr:to>
      <xdr:col>24</xdr:col>
      <xdr:colOff>82550</xdr:colOff>
      <xdr:row>21</xdr:row>
      <xdr:rowOff>138938</xdr:rowOff>
    </xdr:to>
    <xdr:sp macro="" textlink="">
      <xdr:nvSpPr>
        <xdr:cNvPr id="139" name="円/楕円 138"/>
        <xdr:cNvSpPr/>
      </xdr:nvSpPr>
      <xdr:spPr>
        <a:xfrm>
          <a:off x="164592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117365</xdr:rowOff>
    </xdr:from>
    <xdr:ext cx="762000" cy="259045"/>
    <xdr:sp macro="" textlink="">
      <xdr:nvSpPr>
        <xdr:cNvPr id="140" name="物件費該当値テキスト"/>
        <xdr:cNvSpPr txBox="1"/>
      </xdr:nvSpPr>
      <xdr:spPr>
        <a:xfrm>
          <a:off x="16598900" y="354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37338</xdr:rowOff>
    </xdr:from>
    <xdr:to>
      <xdr:col>22</xdr:col>
      <xdr:colOff>615950</xdr:colOff>
      <xdr:row>21</xdr:row>
      <xdr:rowOff>138938</xdr:rowOff>
    </xdr:to>
    <xdr:sp macro="" textlink="">
      <xdr:nvSpPr>
        <xdr:cNvPr id="141" name="円/楕円 140"/>
        <xdr:cNvSpPr/>
      </xdr:nvSpPr>
      <xdr:spPr>
        <a:xfrm>
          <a:off x="15621000" y="3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123715</xdr:rowOff>
    </xdr:from>
    <xdr:ext cx="736600" cy="259045"/>
    <xdr:sp macro="" textlink="">
      <xdr:nvSpPr>
        <xdr:cNvPr id="142" name="テキスト ボックス 141"/>
        <xdr:cNvSpPr txBox="1"/>
      </xdr:nvSpPr>
      <xdr:spPr>
        <a:xfrm>
          <a:off x="15290800" y="372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158496</xdr:rowOff>
    </xdr:from>
    <xdr:to>
      <xdr:col>21</xdr:col>
      <xdr:colOff>412750</xdr:colOff>
      <xdr:row>19</xdr:row>
      <xdr:rowOff>88646</xdr:rowOff>
    </xdr:to>
    <xdr:sp macro="" textlink="">
      <xdr:nvSpPr>
        <xdr:cNvPr id="143" name="円/楕円 142"/>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73423</xdr:rowOff>
    </xdr:from>
    <xdr:ext cx="762000" cy="259045"/>
    <xdr:sp macro="" textlink="">
      <xdr:nvSpPr>
        <xdr:cNvPr id="144" name="テキスト ボックス 143"/>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71628</xdr:rowOff>
    </xdr:from>
    <xdr:to>
      <xdr:col>20</xdr:col>
      <xdr:colOff>209550</xdr:colOff>
      <xdr:row>19</xdr:row>
      <xdr:rowOff>1778</xdr:rowOff>
    </xdr:to>
    <xdr:sp macro="" textlink="">
      <xdr:nvSpPr>
        <xdr:cNvPr id="145" name="円/楕円 144"/>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158005</xdr:rowOff>
    </xdr:from>
    <xdr:ext cx="762000" cy="259045"/>
    <xdr:sp macro="" textlink="">
      <xdr:nvSpPr>
        <xdr:cNvPr id="146" name="テキスト ボックス 145"/>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124206</xdr:rowOff>
    </xdr:from>
    <xdr:to>
      <xdr:col>19</xdr:col>
      <xdr:colOff>6350</xdr:colOff>
      <xdr:row>18</xdr:row>
      <xdr:rowOff>54356</xdr:rowOff>
    </xdr:to>
    <xdr:sp macro="" textlink="">
      <xdr:nvSpPr>
        <xdr:cNvPr id="147" name="円/楕円 146"/>
        <xdr:cNvSpPr/>
      </xdr:nvSpPr>
      <xdr:spPr>
        <a:xfrm>
          <a:off x="12954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39133</xdr:rowOff>
    </xdr:from>
    <xdr:ext cx="762000" cy="259045"/>
    <xdr:sp macro="" textlink="">
      <xdr:nvSpPr>
        <xdr:cNvPr id="148" name="テキスト ボックス 147"/>
        <xdr:cNvSpPr txBox="1"/>
      </xdr:nvSpPr>
      <xdr:spPr>
        <a:xfrm>
          <a:off x="12623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類似団体を</a:t>
          </a:r>
          <a:r>
            <a:rPr lang="ja-JP" altLang="en-US" sz="1300" b="0" i="0" baseline="0">
              <a:solidFill>
                <a:schemeClr val="dk1"/>
              </a:solidFill>
              <a:effectLst/>
              <a:latin typeface="+mn-lt"/>
              <a:ea typeface="+mn-ea"/>
              <a:cs typeface="+mn-cs"/>
            </a:rPr>
            <a:t>４．３</a:t>
          </a:r>
          <a:r>
            <a:rPr lang="ja-JP" altLang="ja-JP" sz="1300" b="0" i="0" baseline="0">
              <a:solidFill>
                <a:schemeClr val="dk1"/>
              </a:solidFill>
              <a:effectLst/>
              <a:latin typeface="+mn-lt"/>
              <a:ea typeface="+mn-ea"/>
              <a:cs typeface="+mn-cs"/>
            </a:rPr>
            <a:t>％上回っている要因としては、町単独の事業として各種の扶助施策を実施しているためである。</a:t>
          </a:r>
          <a:r>
            <a:rPr lang="ja-JP" altLang="en-US" sz="1300" b="0" i="0" baseline="0">
              <a:solidFill>
                <a:schemeClr val="dk1"/>
              </a:solidFill>
              <a:effectLst/>
              <a:latin typeface="+mn-lt"/>
              <a:ea typeface="+mn-ea"/>
              <a:cs typeface="+mn-cs"/>
            </a:rPr>
            <a:t>主なものとして、子どもの医療費助成や敬老年金、町直営の保育園の運営費が上げられる。</a:t>
          </a:r>
          <a:r>
            <a:rPr lang="ja-JP" altLang="ja-JP" sz="1300" b="0" i="0" baseline="0">
              <a:solidFill>
                <a:schemeClr val="dk1"/>
              </a:solidFill>
              <a:effectLst/>
              <a:latin typeface="+mn-lt"/>
              <a:ea typeface="+mn-ea"/>
              <a:cs typeface="+mn-cs"/>
            </a:rPr>
            <a:t>今後は、資格審査等の適正化や各種手当の見直しを進めていくことで、上昇傾向に歯止めをかけるよう努める。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59</xdr:row>
      <xdr:rowOff>69850</xdr:rowOff>
    </xdr:to>
    <xdr:cxnSp macro="">
      <xdr:nvCxnSpPr>
        <xdr:cNvPr id="181" name="直線コネクタ 180"/>
        <xdr:cNvCxnSpPr/>
      </xdr:nvCxnSpPr>
      <xdr:spPr>
        <a:xfrm>
          <a:off x="3987800" y="99377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165100</xdr:rowOff>
    </xdr:to>
    <xdr:cxnSp macro="">
      <xdr:nvCxnSpPr>
        <xdr:cNvPr id="184" name="直線コネクタ 183"/>
        <xdr:cNvCxnSpPr/>
      </xdr:nvCxnSpPr>
      <xdr:spPr>
        <a:xfrm>
          <a:off x="3098800" y="9804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57</xdr:row>
      <xdr:rowOff>31750</xdr:rowOff>
    </xdr:to>
    <xdr:cxnSp macro="">
      <xdr:nvCxnSpPr>
        <xdr:cNvPr id="187" name="直線コネクタ 186"/>
        <xdr:cNvCxnSpPr/>
      </xdr:nvCxnSpPr>
      <xdr:spPr>
        <a:xfrm>
          <a:off x="2209800" y="961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12700</xdr:rowOff>
    </xdr:to>
    <xdr:cxnSp macro="">
      <xdr:nvCxnSpPr>
        <xdr:cNvPr id="190" name="直線コネクタ 189"/>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0" name="円/楕円 199"/>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01"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114300</xdr:rowOff>
    </xdr:from>
    <xdr:to>
      <xdr:col>5</xdr:col>
      <xdr:colOff>600075</xdr:colOff>
      <xdr:row>58</xdr:row>
      <xdr:rowOff>44450</xdr:rowOff>
    </xdr:to>
    <xdr:sp macro="" textlink="">
      <xdr:nvSpPr>
        <xdr:cNvPr id="202" name="円/楕円 201"/>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29227</xdr:rowOff>
    </xdr:from>
    <xdr:ext cx="736600" cy="259045"/>
    <xdr:sp macro="" textlink="">
      <xdr:nvSpPr>
        <xdr:cNvPr id="203" name="テキスト ボックス 202"/>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4" name="円/楕円 203"/>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5" name="テキスト ボックス 204"/>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6" name="円/楕円 205"/>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7" name="テキスト ボックス 20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8" name="円/楕円 207"/>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9" name="テキスト ボックス 20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類似団体平均と比べ</a:t>
          </a:r>
          <a:r>
            <a:rPr lang="ja-JP" altLang="en-US" sz="1300" b="0" i="0" baseline="0">
              <a:solidFill>
                <a:schemeClr val="dk1"/>
              </a:solidFill>
              <a:effectLst/>
              <a:latin typeface="+mn-lt"/>
              <a:ea typeface="+mn-ea"/>
              <a:cs typeface="+mn-cs"/>
            </a:rPr>
            <a:t>２．１</a:t>
          </a:r>
          <a:r>
            <a:rPr lang="ja-JP" altLang="ja-JP" sz="1300" b="0" i="0" baseline="0">
              <a:solidFill>
                <a:schemeClr val="dk1"/>
              </a:solidFill>
              <a:effectLst/>
              <a:latin typeface="+mn-lt"/>
              <a:ea typeface="+mn-ea"/>
              <a:cs typeface="+mn-cs"/>
            </a:rPr>
            <a:t>％下回っている。</a:t>
          </a:r>
          <a:endParaRPr lang="ja-JP" altLang="ja-JP" sz="1300">
            <a:effectLst/>
          </a:endParaRPr>
        </a:p>
        <a:p>
          <a:pPr rtl="0"/>
          <a:r>
            <a:rPr lang="ja-JP" altLang="ja-JP" sz="1300" b="0" i="0" baseline="0">
              <a:solidFill>
                <a:schemeClr val="dk1"/>
              </a:solidFill>
              <a:effectLst/>
              <a:latin typeface="+mn-lt"/>
              <a:ea typeface="+mn-ea"/>
              <a:cs typeface="+mn-cs"/>
            </a:rPr>
            <a:t>決算額は</a:t>
          </a:r>
          <a:r>
            <a:rPr lang="ja-JP" altLang="en-US" sz="1300" b="0" i="0" baseline="0">
              <a:solidFill>
                <a:schemeClr val="dk1"/>
              </a:solidFill>
              <a:effectLst/>
              <a:latin typeface="+mn-lt"/>
              <a:ea typeface="+mn-ea"/>
              <a:cs typeface="+mn-cs"/>
            </a:rPr>
            <a:t>７９，３６１千円の減だが、</a:t>
          </a:r>
          <a:r>
            <a:rPr lang="ja-JP" altLang="ja-JP" sz="1300" b="0" i="0" baseline="0">
              <a:solidFill>
                <a:schemeClr val="dk1"/>
              </a:solidFill>
              <a:effectLst/>
              <a:latin typeface="+mn-lt"/>
              <a:ea typeface="+mn-ea"/>
              <a:cs typeface="+mn-cs"/>
            </a:rPr>
            <a:t>比率分母の経常的な一般財源等</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減少（２，９４０，２７１千円→２，８９４，４８０千円、▲４５，７９１千円）</a:t>
          </a:r>
          <a:r>
            <a:rPr lang="ja-JP" altLang="en-US" sz="1300" b="0" i="0" baseline="0">
              <a:solidFill>
                <a:schemeClr val="dk1"/>
              </a:solidFill>
              <a:effectLst/>
              <a:latin typeface="+mn-lt"/>
              <a:ea typeface="+mn-ea"/>
              <a:cs typeface="+mn-cs"/>
            </a:rPr>
            <a:t>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他の性質の経常収支比率が類似団体に比べ高いため、その他に関しては低くなっている。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81280</xdr:rowOff>
    </xdr:from>
    <xdr:to>
      <xdr:col>24</xdr:col>
      <xdr:colOff>31750</xdr:colOff>
      <xdr:row>57</xdr:row>
      <xdr:rowOff>115570</xdr:rowOff>
    </xdr:to>
    <xdr:cxnSp macro="">
      <xdr:nvCxnSpPr>
        <xdr:cNvPr id="237" name="直線コネクタ 236"/>
        <xdr:cNvCxnSpPr/>
      </xdr:nvCxnSpPr>
      <xdr:spPr>
        <a:xfrm flipV="1">
          <a:off x="15671800" y="9853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98425</xdr:rowOff>
    </xdr:from>
    <xdr:to>
      <xdr:col>22</xdr:col>
      <xdr:colOff>565150</xdr:colOff>
      <xdr:row>57</xdr:row>
      <xdr:rowOff>115570</xdr:rowOff>
    </xdr:to>
    <xdr:cxnSp macro="">
      <xdr:nvCxnSpPr>
        <xdr:cNvPr id="240" name="直線コネクタ 239"/>
        <xdr:cNvCxnSpPr/>
      </xdr:nvCxnSpPr>
      <xdr:spPr>
        <a:xfrm>
          <a:off x="14782800" y="98710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98425</xdr:rowOff>
    </xdr:to>
    <xdr:cxnSp macro="">
      <xdr:nvCxnSpPr>
        <xdr:cNvPr id="243" name="直線コネクタ 242"/>
        <xdr:cNvCxnSpPr/>
      </xdr:nvCxnSpPr>
      <xdr:spPr>
        <a:xfrm>
          <a:off x="13893800" y="98482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144145</xdr:rowOff>
    </xdr:from>
    <xdr:to>
      <xdr:col>20</xdr:col>
      <xdr:colOff>158750</xdr:colOff>
      <xdr:row>57</xdr:row>
      <xdr:rowOff>75565</xdr:rowOff>
    </xdr:to>
    <xdr:cxnSp macro="">
      <xdr:nvCxnSpPr>
        <xdr:cNvPr id="246" name="直線コネクタ 245"/>
        <xdr:cNvCxnSpPr/>
      </xdr:nvCxnSpPr>
      <xdr:spPr>
        <a:xfrm>
          <a:off x="13004800" y="97453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30480</xdr:rowOff>
    </xdr:from>
    <xdr:to>
      <xdr:col>24</xdr:col>
      <xdr:colOff>82550</xdr:colOff>
      <xdr:row>57</xdr:row>
      <xdr:rowOff>132080</xdr:rowOff>
    </xdr:to>
    <xdr:sp macro="" textlink="">
      <xdr:nvSpPr>
        <xdr:cNvPr id="256" name="円/楕円 255"/>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47007</xdr:rowOff>
    </xdr:from>
    <xdr:ext cx="762000" cy="259045"/>
    <xdr:sp macro="" textlink="">
      <xdr:nvSpPr>
        <xdr:cNvPr id="257" name="その他該当値テキスト"/>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58" name="円/楕円 25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5097</xdr:rowOff>
    </xdr:from>
    <xdr:ext cx="736600" cy="259045"/>
    <xdr:sp macro="" textlink="">
      <xdr:nvSpPr>
        <xdr:cNvPr id="259" name="テキスト ボックス 258"/>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47625</xdr:rowOff>
    </xdr:from>
    <xdr:to>
      <xdr:col>21</xdr:col>
      <xdr:colOff>412750</xdr:colOff>
      <xdr:row>57</xdr:row>
      <xdr:rowOff>149225</xdr:rowOff>
    </xdr:to>
    <xdr:sp macro="" textlink="">
      <xdr:nvSpPr>
        <xdr:cNvPr id="260" name="円/楕円 259"/>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159402</xdr:rowOff>
    </xdr:from>
    <xdr:ext cx="762000" cy="259045"/>
    <xdr:sp macro="" textlink="">
      <xdr:nvSpPr>
        <xdr:cNvPr id="261" name="テキスト ボックス 260"/>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2" name="円/楕円 261"/>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136542</xdr:rowOff>
    </xdr:from>
    <xdr:ext cx="762000" cy="259045"/>
    <xdr:sp macro="" textlink="">
      <xdr:nvSpPr>
        <xdr:cNvPr id="263" name="テキスト ボックス 262"/>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93345</xdr:rowOff>
    </xdr:from>
    <xdr:to>
      <xdr:col>19</xdr:col>
      <xdr:colOff>6350</xdr:colOff>
      <xdr:row>57</xdr:row>
      <xdr:rowOff>23495</xdr:rowOff>
    </xdr:to>
    <xdr:sp macro="" textlink="">
      <xdr:nvSpPr>
        <xdr:cNvPr id="264" name="円/楕円 263"/>
        <xdr:cNvSpPr/>
      </xdr:nvSpPr>
      <xdr:spPr>
        <a:xfrm>
          <a:off x="12954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33672</xdr:rowOff>
    </xdr:from>
    <xdr:ext cx="762000" cy="259045"/>
    <xdr:sp macro="" textlink="">
      <xdr:nvSpPr>
        <xdr:cNvPr id="265" name="テキスト ボックス 264"/>
        <xdr:cNvSpPr txBox="1"/>
      </xdr:nvSpPr>
      <xdr:spPr>
        <a:xfrm>
          <a:off x="12623800" y="94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a:t>
          </a:r>
          <a:r>
            <a:rPr lang="ja-JP" altLang="en-US" sz="1300" b="0" i="0" baseline="0">
              <a:solidFill>
                <a:schemeClr val="dk1"/>
              </a:solidFill>
              <a:effectLst/>
              <a:latin typeface="+mn-lt"/>
              <a:ea typeface="+mn-ea"/>
              <a:cs typeface="+mn-cs"/>
            </a:rPr>
            <a:t>４．１</a:t>
          </a:r>
          <a:r>
            <a:rPr lang="ja-JP" altLang="ja-JP" sz="1300" b="0" i="0" baseline="0">
              <a:solidFill>
                <a:schemeClr val="dk1"/>
              </a:solidFill>
              <a:effectLst/>
              <a:latin typeface="+mn-lt"/>
              <a:ea typeface="+mn-ea"/>
              <a:cs typeface="+mn-cs"/>
            </a:rPr>
            <a:t>％上回っている。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決算額は４５，１８９千円の増、増要因は社会福祉協議会運営費補助金、乗合バス事業補助金や定住促進奨励交付金の増。</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今後は、補助金の新規、継続、廃止などを判断する明確な基準を設</a:t>
          </a:r>
          <a:r>
            <a:rPr lang="ja-JP" altLang="en-US" sz="1300" b="0" i="0" baseline="0">
              <a:solidFill>
                <a:schemeClr val="dk1"/>
              </a:solidFill>
              <a:effectLst/>
              <a:latin typeface="+mn-lt"/>
              <a:ea typeface="+mn-ea"/>
              <a:cs typeface="+mn-cs"/>
            </a:rPr>
            <a:t>け、適正な補助金の支出となるよう見直しに努める。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55154</xdr:rowOff>
    </xdr:from>
    <xdr:to>
      <xdr:col>24</xdr:col>
      <xdr:colOff>31750</xdr:colOff>
      <xdr:row>39</xdr:row>
      <xdr:rowOff>1270</xdr:rowOff>
    </xdr:to>
    <xdr:cxnSp macro="">
      <xdr:nvCxnSpPr>
        <xdr:cNvPr id="299" name="直線コネクタ 298"/>
        <xdr:cNvCxnSpPr/>
      </xdr:nvCxnSpPr>
      <xdr:spPr>
        <a:xfrm>
          <a:off x="15671800" y="657025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55154</xdr:rowOff>
    </xdr:from>
    <xdr:to>
      <xdr:col>22</xdr:col>
      <xdr:colOff>565150</xdr:colOff>
      <xdr:row>38</xdr:row>
      <xdr:rowOff>68217</xdr:rowOff>
    </xdr:to>
    <xdr:cxnSp macro="">
      <xdr:nvCxnSpPr>
        <xdr:cNvPr id="302" name="直線コネクタ 301"/>
        <xdr:cNvCxnSpPr/>
      </xdr:nvCxnSpPr>
      <xdr:spPr>
        <a:xfrm flipV="1">
          <a:off x="14782800" y="65702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68217</xdr:rowOff>
    </xdr:from>
    <xdr:to>
      <xdr:col>21</xdr:col>
      <xdr:colOff>361950</xdr:colOff>
      <xdr:row>38</xdr:row>
      <xdr:rowOff>100874</xdr:rowOff>
    </xdr:to>
    <xdr:cxnSp macro="">
      <xdr:nvCxnSpPr>
        <xdr:cNvPr id="305" name="直線コネクタ 304"/>
        <xdr:cNvCxnSpPr/>
      </xdr:nvCxnSpPr>
      <xdr:spPr>
        <a:xfrm flipV="1">
          <a:off x="13893800" y="6583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100874</xdr:rowOff>
    </xdr:to>
    <xdr:cxnSp macro="">
      <xdr:nvCxnSpPr>
        <xdr:cNvPr id="308" name="直線コネクタ 307"/>
        <xdr:cNvCxnSpPr/>
      </xdr:nvCxnSpPr>
      <xdr:spPr>
        <a:xfrm>
          <a:off x="13004800" y="650494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18" name="円/楕円 317"/>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19"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4354</xdr:rowOff>
    </xdr:from>
    <xdr:to>
      <xdr:col>22</xdr:col>
      <xdr:colOff>615950</xdr:colOff>
      <xdr:row>38</xdr:row>
      <xdr:rowOff>105954</xdr:rowOff>
    </xdr:to>
    <xdr:sp macro="" textlink="">
      <xdr:nvSpPr>
        <xdr:cNvPr id="320" name="円/楕円 319"/>
        <xdr:cNvSpPr/>
      </xdr:nvSpPr>
      <xdr:spPr>
        <a:xfrm>
          <a:off x="15621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90731</xdr:rowOff>
    </xdr:from>
    <xdr:ext cx="736600" cy="259045"/>
    <xdr:sp macro="" textlink="">
      <xdr:nvSpPr>
        <xdr:cNvPr id="321" name="テキスト ボックス 320"/>
        <xdr:cNvSpPr txBox="1"/>
      </xdr:nvSpPr>
      <xdr:spPr>
        <a:xfrm>
          <a:off x="15290800" y="660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17417</xdr:rowOff>
    </xdr:from>
    <xdr:to>
      <xdr:col>21</xdr:col>
      <xdr:colOff>412750</xdr:colOff>
      <xdr:row>38</xdr:row>
      <xdr:rowOff>119017</xdr:rowOff>
    </xdr:to>
    <xdr:sp macro="" textlink="">
      <xdr:nvSpPr>
        <xdr:cNvPr id="322" name="円/楕円 321"/>
        <xdr:cNvSpPr/>
      </xdr:nvSpPr>
      <xdr:spPr>
        <a:xfrm>
          <a:off x="14732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103794</xdr:rowOff>
    </xdr:from>
    <xdr:ext cx="762000" cy="259045"/>
    <xdr:sp macro="" textlink="">
      <xdr:nvSpPr>
        <xdr:cNvPr id="323" name="テキスト ボックス 322"/>
        <xdr:cNvSpPr txBox="1"/>
      </xdr:nvSpPr>
      <xdr:spPr>
        <a:xfrm>
          <a:off x="14401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50074</xdr:rowOff>
    </xdr:from>
    <xdr:to>
      <xdr:col>20</xdr:col>
      <xdr:colOff>209550</xdr:colOff>
      <xdr:row>38</xdr:row>
      <xdr:rowOff>151674</xdr:rowOff>
    </xdr:to>
    <xdr:sp macro="" textlink="">
      <xdr:nvSpPr>
        <xdr:cNvPr id="324" name="円/楕円 323"/>
        <xdr:cNvSpPr/>
      </xdr:nvSpPr>
      <xdr:spPr>
        <a:xfrm>
          <a:off x="13843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136451</xdr:rowOff>
    </xdr:from>
    <xdr:ext cx="762000" cy="259045"/>
    <xdr:sp macro="" textlink="">
      <xdr:nvSpPr>
        <xdr:cNvPr id="325" name="テキスト ボックス 324"/>
        <xdr:cNvSpPr txBox="1"/>
      </xdr:nvSpPr>
      <xdr:spPr>
        <a:xfrm>
          <a:off x="13512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26" name="円/楕円 32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27" name="テキスト ボックス 32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公債費に係る経常収支比率は類似団体平均を１８．</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％下回っている。</a:t>
          </a:r>
          <a:endParaRPr lang="ja-JP" altLang="ja-JP" sz="1300">
            <a:effectLst/>
          </a:endParaRPr>
        </a:p>
        <a:p>
          <a:pPr rtl="0"/>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町</a:t>
          </a:r>
          <a:r>
            <a:rPr lang="ja-JP" altLang="ja-JP" sz="1300" b="0" i="0" baseline="0">
              <a:solidFill>
                <a:schemeClr val="dk1"/>
              </a:solidFill>
              <a:effectLst/>
              <a:latin typeface="+mn-lt"/>
              <a:ea typeface="+mn-ea"/>
              <a:cs typeface="+mn-cs"/>
            </a:rPr>
            <a:t>債が財政の負担とならないよう、新規の起債をしない</a:t>
          </a:r>
          <a:r>
            <a:rPr lang="ja-JP" altLang="en-US" sz="1300" b="0" i="0" baseline="0">
              <a:solidFill>
                <a:schemeClr val="dk1"/>
              </a:solidFill>
              <a:effectLst/>
              <a:latin typeface="+mn-lt"/>
              <a:ea typeface="+mn-ea"/>
              <a:cs typeface="+mn-cs"/>
            </a:rPr>
            <a:t>よう</a:t>
          </a:r>
          <a:r>
            <a:rPr lang="ja-JP" altLang="ja-JP" sz="1300" b="0" i="0" baseline="0">
              <a:solidFill>
                <a:schemeClr val="dk1"/>
              </a:solidFill>
              <a:effectLst/>
              <a:latin typeface="+mn-lt"/>
              <a:ea typeface="+mn-ea"/>
              <a:cs typeface="+mn-cs"/>
            </a:rPr>
            <a:t>健全な財政運営に努める。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88138</xdr:rowOff>
    </xdr:from>
    <xdr:to>
      <xdr:col>7</xdr:col>
      <xdr:colOff>15875</xdr:colOff>
      <xdr:row>73</xdr:row>
      <xdr:rowOff>88138</xdr:rowOff>
    </xdr:to>
    <xdr:cxnSp macro="">
      <xdr:nvCxnSpPr>
        <xdr:cNvPr id="357" name="直線コネクタ 356"/>
        <xdr:cNvCxnSpPr/>
      </xdr:nvCxnSpPr>
      <xdr:spPr>
        <a:xfrm>
          <a:off x="3987800" y="12603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88138</xdr:rowOff>
    </xdr:from>
    <xdr:to>
      <xdr:col>5</xdr:col>
      <xdr:colOff>549275</xdr:colOff>
      <xdr:row>73</xdr:row>
      <xdr:rowOff>88138</xdr:rowOff>
    </xdr:to>
    <xdr:cxnSp macro="">
      <xdr:nvCxnSpPr>
        <xdr:cNvPr id="360" name="直線コネクタ 359"/>
        <xdr:cNvCxnSpPr/>
      </xdr:nvCxnSpPr>
      <xdr:spPr>
        <a:xfrm>
          <a:off x="3098800" y="1260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88138</xdr:rowOff>
    </xdr:from>
    <xdr:to>
      <xdr:col>4</xdr:col>
      <xdr:colOff>346075</xdr:colOff>
      <xdr:row>73</xdr:row>
      <xdr:rowOff>88138</xdr:rowOff>
    </xdr:to>
    <xdr:cxnSp macro="">
      <xdr:nvCxnSpPr>
        <xdr:cNvPr id="363" name="直線コネクタ 362"/>
        <xdr:cNvCxnSpPr/>
      </xdr:nvCxnSpPr>
      <xdr:spPr>
        <a:xfrm>
          <a:off x="2209800" y="1260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88138</xdr:rowOff>
    </xdr:from>
    <xdr:to>
      <xdr:col>3</xdr:col>
      <xdr:colOff>142875</xdr:colOff>
      <xdr:row>73</xdr:row>
      <xdr:rowOff>88138</xdr:rowOff>
    </xdr:to>
    <xdr:cxnSp macro="">
      <xdr:nvCxnSpPr>
        <xdr:cNvPr id="366" name="直線コネクタ 365"/>
        <xdr:cNvCxnSpPr/>
      </xdr:nvCxnSpPr>
      <xdr:spPr>
        <a:xfrm>
          <a:off x="1320800" y="1260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37338</xdr:rowOff>
    </xdr:from>
    <xdr:to>
      <xdr:col>7</xdr:col>
      <xdr:colOff>66675</xdr:colOff>
      <xdr:row>73</xdr:row>
      <xdr:rowOff>138938</xdr:rowOff>
    </xdr:to>
    <xdr:sp macro="" textlink="">
      <xdr:nvSpPr>
        <xdr:cNvPr id="376" name="円/楕円 375"/>
        <xdr:cNvSpPr/>
      </xdr:nvSpPr>
      <xdr:spPr>
        <a:xfrm>
          <a:off x="4775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117365</xdr:rowOff>
    </xdr:from>
    <xdr:ext cx="762000" cy="259045"/>
    <xdr:sp macro="" textlink="">
      <xdr:nvSpPr>
        <xdr:cNvPr id="377" name="公債費該当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37338</xdr:rowOff>
    </xdr:from>
    <xdr:to>
      <xdr:col>5</xdr:col>
      <xdr:colOff>600075</xdr:colOff>
      <xdr:row>73</xdr:row>
      <xdr:rowOff>138938</xdr:rowOff>
    </xdr:to>
    <xdr:sp macro="" textlink="">
      <xdr:nvSpPr>
        <xdr:cNvPr id="378" name="円/楕円 377"/>
        <xdr:cNvSpPr/>
      </xdr:nvSpPr>
      <xdr:spPr>
        <a:xfrm>
          <a:off x="3937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149115</xdr:rowOff>
    </xdr:from>
    <xdr:ext cx="736600" cy="259045"/>
    <xdr:sp macro="" textlink="">
      <xdr:nvSpPr>
        <xdr:cNvPr id="379" name="テキスト ボックス 378"/>
        <xdr:cNvSpPr txBox="1"/>
      </xdr:nvSpPr>
      <xdr:spPr>
        <a:xfrm>
          <a:off x="3606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37338</xdr:rowOff>
    </xdr:from>
    <xdr:to>
      <xdr:col>4</xdr:col>
      <xdr:colOff>396875</xdr:colOff>
      <xdr:row>73</xdr:row>
      <xdr:rowOff>138938</xdr:rowOff>
    </xdr:to>
    <xdr:sp macro="" textlink="">
      <xdr:nvSpPr>
        <xdr:cNvPr id="380" name="円/楕円 379"/>
        <xdr:cNvSpPr/>
      </xdr:nvSpPr>
      <xdr:spPr>
        <a:xfrm>
          <a:off x="3048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149115</xdr:rowOff>
    </xdr:from>
    <xdr:ext cx="762000" cy="259045"/>
    <xdr:sp macro="" textlink="">
      <xdr:nvSpPr>
        <xdr:cNvPr id="381" name="テキスト ボックス 380"/>
        <xdr:cNvSpPr txBox="1"/>
      </xdr:nvSpPr>
      <xdr:spPr>
        <a:xfrm>
          <a:off x="2717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37338</xdr:rowOff>
    </xdr:from>
    <xdr:to>
      <xdr:col>3</xdr:col>
      <xdr:colOff>193675</xdr:colOff>
      <xdr:row>73</xdr:row>
      <xdr:rowOff>138938</xdr:rowOff>
    </xdr:to>
    <xdr:sp macro="" textlink="">
      <xdr:nvSpPr>
        <xdr:cNvPr id="382" name="円/楕円 381"/>
        <xdr:cNvSpPr/>
      </xdr:nvSpPr>
      <xdr:spPr>
        <a:xfrm>
          <a:off x="2159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149115</xdr:rowOff>
    </xdr:from>
    <xdr:ext cx="762000" cy="259045"/>
    <xdr:sp macro="" textlink="">
      <xdr:nvSpPr>
        <xdr:cNvPr id="383" name="テキスト ボックス 382"/>
        <xdr:cNvSpPr txBox="1"/>
      </xdr:nvSpPr>
      <xdr:spPr>
        <a:xfrm>
          <a:off x="1828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37338</xdr:rowOff>
    </xdr:from>
    <xdr:to>
      <xdr:col>1</xdr:col>
      <xdr:colOff>676275</xdr:colOff>
      <xdr:row>73</xdr:row>
      <xdr:rowOff>138938</xdr:rowOff>
    </xdr:to>
    <xdr:sp macro="" textlink="">
      <xdr:nvSpPr>
        <xdr:cNvPr id="384" name="円/楕円 383"/>
        <xdr:cNvSpPr/>
      </xdr:nvSpPr>
      <xdr:spPr>
        <a:xfrm>
          <a:off x="1270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149115</xdr:rowOff>
    </xdr:from>
    <xdr:ext cx="762000" cy="259045"/>
    <xdr:sp macro="" textlink="">
      <xdr:nvSpPr>
        <xdr:cNvPr id="385" name="テキスト ボックス 384"/>
        <xdr:cNvSpPr txBox="1"/>
      </xdr:nvSpPr>
      <xdr:spPr>
        <a:xfrm>
          <a:off x="939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佐賀県平均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類似団体平均と比べ</a:t>
          </a:r>
          <a:r>
            <a:rPr lang="ja-JP" altLang="en-US" sz="1300" b="0" i="0" baseline="0">
              <a:solidFill>
                <a:schemeClr val="dk1"/>
              </a:solidFill>
              <a:effectLst/>
              <a:latin typeface="+mn-lt"/>
              <a:ea typeface="+mn-ea"/>
              <a:cs typeface="+mn-cs"/>
            </a:rPr>
            <a:t>３２．５</a:t>
          </a:r>
          <a:r>
            <a:rPr lang="ja-JP" altLang="ja-JP" sz="1300" b="0" i="0" baseline="0">
              <a:solidFill>
                <a:schemeClr val="dk1"/>
              </a:solidFill>
              <a:effectLst/>
              <a:latin typeface="+mn-lt"/>
              <a:ea typeface="+mn-ea"/>
              <a:cs typeface="+mn-cs"/>
            </a:rPr>
            <a:t>％上回っている。</a:t>
          </a:r>
          <a:endParaRPr lang="ja-JP" altLang="ja-JP" sz="1300">
            <a:effectLst/>
          </a:endParaRPr>
        </a:p>
        <a:p>
          <a:pPr rtl="0"/>
          <a:r>
            <a:rPr lang="ja-JP" altLang="ja-JP" sz="1300" b="0" i="0" baseline="0">
              <a:solidFill>
                <a:schemeClr val="dk1"/>
              </a:solidFill>
              <a:effectLst/>
              <a:latin typeface="+mn-lt"/>
              <a:ea typeface="+mn-ea"/>
              <a:cs typeface="+mn-cs"/>
            </a:rPr>
            <a:t>決算額は</a:t>
          </a:r>
          <a:r>
            <a:rPr lang="ja-JP" altLang="en-US" sz="1300" b="0" i="0" baseline="0">
              <a:solidFill>
                <a:schemeClr val="dk1"/>
              </a:solidFill>
              <a:effectLst/>
              <a:latin typeface="+mn-lt"/>
              <a:ea typeface="+mn-ea"/>
              <a:cs typeface="+mn-cs"/>
            </a:rPr>
            <a:t>６，２５８千円の減だが、</a:t>
          </a:r>
          <a:r>
            <a:rPr lang="ja-JP" altLang="ja-JP" sz="1300" b="0" i="0" baseline="0">
              <a:solidFill>
                <a:schemeClr val="dk1"/>
              </a:solidFill>
              <a:effectLst/>
              <a:latin typeface="+mn-lt"/>
              <a:ea typeface="+mn-ea"/>
              <a:cs typeface="+mn-cs"/>
            </a:rPr>
            <a:t>比率分母の経常的な一般財源等</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減少（２，９４０，２７１千円→２，８９４，４８０千円、▲４５，７９１千円）</a:t>
          </a:r>
          <a:r>
            <a:rPr lang="ja-JP" altLang="en-US" sz="1300" b="0" i="0" baseline="0">
              <a:solidFill>
                <a:schemeClr val="dk1"/>
              </a:solidFill>
              <a:effectLst/>
              <a:latin typeface="+mn-lt"/>
              <a:ea typeface="+mn-ea"/>
              <a:cs typeface="+mn-cs"/>
            </a:rPr>
            <a:t>しているため、比率が高くなっている。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今後は</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経費節減と</a:t>
          </a:r>
          <a:r>
            <a:rPr lang="ja-JP" altLang="en-US" sz="1300" b="0" i="0" baseline="0">
              <a:solidFill>
                <a:schemeClr val="dk1"/>
              </a:solidFill>
              <a:effectLst/>
              <a:latin typeface="+mn-lt"/>
              <a:ea typeface="+mn-ea"/>
              <a:cs typeface="+mn-cs"/>
            </a:rPr>
            <a:t>一般財源充当を減らすための財源</a:t>
          </a:r>
          <a:r>
            <a:rPr lang="ja-JP" altLang="ja-JP" sz="1300" b="0" i="0" baseline="0">
              <a:solidFill>
                <a:schemeClr val="dk1"/>
              </a:solidFill>
              <a:effectLst/>
              <a:latin typeface="+mn-lt"/>
              <a:ea typeface="+mn-ea"/>
              <a:cs typeface="+mn-cs"/>
            </a:rPr>
            <a:t>確保</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66584</xdr:rowOff>
    </xdr:from>
    <xdr:to>
      <xdr:col>24</xdr:col>
      <xdr:colOff>31750</xdr:colOff>
      <xdr:row>81</xdr:row>
      <xdr:rowOff>109038</xdr:rowOff>
    </xdr:to>
    <xdr:cxnSp macro="">
      <xdr:nvCxnSpPr>
        <xdr:cNvPr id="420" name="直線コネクタ 419"/>
        <xdr:cNvCxnSpPr/>
      </xdr:nvCxnSpPr>
      <xdr:spPr>
        <a:xfrm>
          <a:off x="15671800" y="139540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89444</xdr:rowOff>
    </xdr:from>
    <xdr:to>
      <xdr:col>22</xdr:col>
      <xdr:colOff>565150</xdr:colOff>
      <xdr:row>81</xdr:row>
      <xdr:rowOff>66584</xdr:rowOff>
    </xdr:to>
    <xdr:cxnSp macro="">
      <xdr:nvCxnSpPr>
        <xdr:cNvPr id="423" name="直線コネクタ 422"/>
        <xdr:cNvCxnSpPr/>
      </xdr:nvCxnSpPr>
      <xdr:spPr>
        <a:xfrm>
          <a:off x="14782800" y="1363399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79</xdr:row>
      <xdr:rowOff>89444</xdr:rowOff>
    </xdr:to>
    <xdr:cxnSp macro="">
      <xdr:nvCxnSpPr>
        <xdr:cNvPr id="426" name="直線コネクタ 425"/>
        <xdr:cNvCxnSpPr/>
      </xdr:nvCxnSpPr>
      <xdr:spPr>
        <a:xfrm>
          <a:off x="13893800" y="13431520"/>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110671</xdr:rowOff>
    </xdr:from>
    <xdr:to>
      <xdr:col>20</xdr:col>
      <xdr:colOff>158750</xdr:colOff>
      <xdr:row>78</xdr:row>
      <xdr:rowOff>58420</xdr:rowOff>
    </xdr:to>
    <xdr:cxnSp macro="">
      <xdr:nvCxnSpPr>
        <xdr:cNvPr id="429" name="直線コネクタ 428"/>
        <xdr:cNvCxnSpPr/>
      </xdr:nvCxnSpPr>
      <xdr:spPr>
        <a:xfrm>
          <a:off x="13004800" y="13140871"/>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81</xdr:row>
      <xdr:rowOff>58238</xdr:rowOff>
    </xdr:from>
    <xdr:to>
      <xdr:col>24</xdr:col>
      <xdr:colOff>82550</xdr:colOff>
      <xdr:row>81</xdr:row>
      <xdr:rowOff>159838</xdr:rowOff>
    </xdr:to>
    <xdr:sp macro="" textlink="">
      <xdr:nvSpPr>
        <xdr:cNvPr id="439" name="円/楕円 438"/>
        <xdr:cNvSpPr/>
      </xdr:nvSpPr>
      <xdr:spPr>
        <a:xfrm>
          <a:off x="16459200" y="139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138265</xdr:rowOff>
    </xdr:from>
    <xdr:ext cx="762000" cy="259045"/>
    <xdr:sp macro="" textlink="">
      <xdr:nvSpPr>
        <xdr:cNvPr id="440" name="公債費以外該当値テキスト"/>
        <xdr:cNvSpPr txBox="1"/>
      </xdr:nvSpPr>
      <xdr:spPr>
        <a:xfrm>
          <a:off x="16598900" y="1385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15784</xdr:rowOff>
    </xdr:from>
    <xdr:to>
      <xdr:col>22</xdr:col>
      <xdr:colOff>615950</xdr:colOff>
      <xdr:row>81</xdr:row>
      <xdr:rowOff>117384</xdr:rowOff>
    </xdr:to>
    <xdr:sp macro="" textlink="">
      <xdr:nvSpPr>
        <xdr:cNvPr id="441" name="円/楕円 440"/>
        <xdr:cNvSpPr/>
      </xdr:nvSpPr>
      <xdr:spPr>
        <a:xfrm>
          <a:off x="15621000" y="13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102161</xdr:rowOff>
    </xdr:from>
    <xdr:ext cx="736600" cy="259045"/>
    <xdr:sp macro="" textlink="">
      <xdr:nvSpPr>
        <xdr:cNvPr id="442" name="テキスト ボックス 441"/>
        <xdr:cNvSpPr txBox="1"/>
      </xdr:nvSpPr>
      <xdr:spPr>
        <a:xfrm>
          <a:off x="15290800" y="1398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38644</xdr:rowOff>
    </xdr:from>
    <xdr:to>
      <xdr:col>21</xdr:col>
      <xdr:colOff>412750</xdr:colOff>
      <xdr:row>79</xdr:row>
      <xdr:rowOff>140244</xdr:rowOff>
    </xdr:to>
    <xdr:sp macro="" textlink="">
      <xdr:nvSpPr>
        <xdr:cNvPr id="443" name="円/楕円 442"/>
        <xdr:cNvSpPr/>
      </xdr:nvSpPr>
      <xdr:spPr>
        <a:xfrm>
          <a:off x="14732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125021</xdr:rowOff>
    </xdr:from>
    <xdr:ext cx="762000" cy="259045"/>
    <xdr:sp macro="" textlink="">
      <xdr:nvSpPr>
        <xdr:cNvPr id="444" name="テキスト ボックス 443"/>
        <xdr:cNvSpPr txBox="1"/>
      </xdr:nvSpPr>
      <xdr:spPr>
        <a:xfrm>
          <a:off x="14401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xdr:rowOff>
    </xdr:from>
    <xdr:to>
      <xdr:col>20</xdr:col>
      <xdr:colOff>209550</xdr:colOff>
      <xdr:row>78</xdr:row>
      <xdr:rowOff>109220</xdr:rowOff>
    </xdr:to>
    <xdr:sp macro="" textlink="">
      <xdr:nvSpPr>
        <xdr:cNvPr id="445" name="円/楕円 44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93997</xdr:rowOff>
    </xdr:from>
    <xdr:ext cx="762000" cy="259045"/>
    <xdr:sp macro="" textlink="">
      <xdr:nvSpPr>
        <xdr:cNvPr id="446" name="テキスト ボックス 445"/>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59871</xdr:rowOff>
    </xdr:from>
    <xdr:to>
      <xdr:col>19</xdr:col>
      <xdr:colOff>6350</xdr:colOff>
      <xdr:row>76</xdr:row>
      <xdr:rowOff>161471</xdr:rowOff>
    </xdr:to>
    <xdr:sp macro="" textlink="">
      <xdr:nvSpPr>
        <xdr:cNvPr id="447" name="円/楕円 446"/>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146248</xdr:rowOff>
    </xdr:from>
    <xdr:ext cx="762000" cy="259045"/>
    <xdr:sp macro="" textlink="">
      <xdr:nvSpPr>
        <xdr:cNvPr id="448" name="テキスト ボックス 447"/>
        <xdr:cNvSpPr txBox="1"/>
      </xdr:nvSpPr>
      <xdr:spPr>
        <a:xfrm>
          <a:off x="12623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佐賀県玄海町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91752</xdr:rowOff>
    </xdr:from>
    <xdr:to>
      <xdr:col>4</xdr:col>
      <xdr:colOff>1117600</xdr:colOff>
      <xdr:row>16</xdr:row>
      <xdr:rowOff>111131</xdr:rowOff>
    </xdr:to>
    <xdr:cxnSp macro="">
      <xdr:nvCxnSpPr>
        <xdr:cNvPr id="46" name="直線コネクタ 45"/>
        <xdr:cNvCxnSpPr/>
      </xdr:nvCxnSpPr>
      <xdr:spPr bwMode="auto">
        <a:xfrm flipV="1">
          <a:off x="5003800" y="2882577"/>
          <a:ext cx="647700" cy="1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35848</xdr:rowOff>
    </xdr:from>
    <xdr:to>
      <xdr:col>4</xdr:col>
      <xdr:colOff>469900</xdr:colOff>
      <xdr:row>16</xdr:row>
      <xdr:rowOff>111131</xdr:rowOff>
    </xdr:to>
    <xdr:cxnSp macro="">
      <xdr:nvCxnSpPr>
        <xdr:cNvPr id="49" name="直線コネクタ 48"/>
        <xdr:cNvCxnSpPr/>
      </xdr:nvCxnSpPr>
      <xdr:spPr bwMode="auto">
        <a:xfrm>
          <a:off x="4305300" y="2826673"/>
          <a:ext cx="698500" cy="7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171093</xdr:rowOff>
    </xdr:from>
    <xdr:to>
      <xdr:col>3</xdr:col>
      <xdr:colOff>904875</xdr:colOff>
      <xdr:row>16</xdr:row>
      <xdr:rowOff>35848</xdr:rowOff>
    </xdr:to>
    <xdr:cxnSp macro="">
      <xdr:nvCxnSpPr>
        <xdr:cNvPr id="52" name="直線コネクタ 51"/>
        <xdr:cNvCxnSpPr/>
      </xdr:nvCxnSpPr>
      <xdr:spPr bwMode="auto">
        <a:xfrm>
          <a:off x="3606800" y="2790468"/>
          <a:ext cx="698500" cy="3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171093</xdr:rowOff>
    </xdr:from>
    <xdr:to>
      <xdr:col>3</xdr:col>
      <xdr:colOff>206375</xdr:colOff>
      <xdr:row>16</xdr:row>
      <xdr:rowOff>64337</xdr:rowOff>
    </xdr:to>
    <xdr:cxnSp macro="">
      <xdr:nvCxnSpPr>
        <xdr:cNvPr id="55" name="直線コネクタ 54"/>
        <xdr:cNvCxnSpPr/>
      </xdr:nvCxnSpPr>
      <xdr:spPr bwMode="auto">
        <a:xfrm flipV="1">
          <a:off x="2908300" y="2790468"/>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40952</xdr:rowOff>
    </xdr:from>
    <xdr:to>
      <xdr:col>5</xdr:col>
      <xdr:colOff>34925</xdr:colOff>
      <xdr:row>16</xdr:row>
      <xdr:rowOff>142552</xdr:rowOff>
    </xdr:to>
    <xdr:sp macro="" textlink="">
      <xdr:nvSpPr>
        <xdr:cNvPr id="65" name="円/楕円 64"/>
        <xdr:cNvSpPr/>
      </xdr:nvSpPr>
      <xdr:spPr bwMode="auto">
        <a:xfrm>
          <a:off x="5600700" y="283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57479</xdr:rowOff>
    </xdr:from>
    <xdr:ext cx="762000" cy="259045"/>
    <xdr:sp macro="" textlink="">
      <xdr:nvSpPr>
        <xdr:cNvPr id="66" name="人口1人当たり決算額の推移該当値テキスト130"/>
        <xdr:cNvSpPr txBox="1"/>
      </xdr:nvSpPr>
      <xdr:spPr>
        <a:xfrm>
          <a:off x="5740400" y="267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184,501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60331</xdr:rowOff>
    </xdr:from>
    <xdr:to>
      <xdr:col>4</xdr:col>
      <xdr:colOff>520700</xdr:colOff>
      <xdr:row>16</xdr:row>
      <xdr:rowOff>161931</xdr:rowOff>
    </xdr:to>
    <xdr:sp macro="" textlink="">
      <xdr:nvSpPr>
        <xdr:cNvPr id="67" name="円/楕円 66"/>
        <xdr:cNvSpPr/>
      </xdr:nvSpPr>
      <xdr:spPr bwMode="auto">
        <a:xfrm>
          <a:off x="4953000" y="285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658</xdr:rowOff>
    </xdr:from>
    <xdr:ext cx="736600" cy="259045"/>
    <xdr:sp macro="" textlink="">
      <xdr:nvSpPr>
        <xdr:cNvPr id="68" name="テキスト ボックス 67"/>
        <xdr:cNvSpPr txBox="1"/>
      </xdr:nvSpPr>
      <xdr:spPr>
        <a:xfrm>
          <a:off x="4622800" y="2620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156498</xdr:rowOff>
    </xdr:from>
    <xdr:to>
      <xdr:col>3</xdr:col>
      <xdr:colOff>955675</xdr:colOff>
      <xdr:row>16</xdr:row>
      <xdr:rowOff>86648</xdr:rowOff>
    </xdr:to>
    <xdr:sp macro="" textlink="">
      <xdr:nvSpPr>
        <xdr:cNvPr id="69" name="円/楕円 68"/>
        <xdr:cNvSpPr/>
      </xdr:nvSpPr>
      <xdr:spPr bwMode="auto">
        <a:xfrm>
          <a:off x="4254500" y="2775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96825</xdr:rowOff>
    </xdr:from>
    <xdr:ext cx="762000" cy="259045"/>
    <xdr:sp macro="" textlink="">
      <xdr:nvSpPr>
        <xdr:cNvPr id="70" name="テキスト ボックス 69"/>
        <xdr:cNvSpPr txBox="1"/>
      </xdr:nvSpPr>
      <xdr:spPr>
        <a:xfrm>
          <a:off x="3924300" y="254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120293</xdr:rowOff>
    </xdr:from>
    <xdr:to>
      <xdr:col>3</xdr:col>
      <xdr:colOff>257175</xdr:colOff>
      <xdr:row>16</xdr:row>
      <xdr:rowOff>50443</xdr:rowOff>
    </xdr:to>
    <xdr:sp macro="" textlink="">
      <xdr:nvSpPr>
        <xdr:cNvPr id="71" name="円/楕円 70"/>
        <xdr:cNvSpPr/>
      </xdr:nvSpPr>
      <xdr:spPr bwMode="auto">
        <a:xfrm>
          <a:off x="3556000" y="273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60620</xdr:rowOff>
    </xdr:from>
    <xdr:ext cx="762000" cy="259045"/>
    <xdr:sp macro="" textlink="">
      <xdr:nvSpPr>
        <xdr:cNvPr id="72" name="テキスト ボックス 71"/>
        <xdr:cNvSpPr txBox="1"/>
      </xdr:nvSpPr>
      <xdr:spPr>
        <a:xfrm>
          <a:off x="3225800" y="25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13537</xdr:rowOff>
    </xdr:from>
    <xdr:to>
      <xdr:col>2</xdr:col>
      <xdr:colOff>692150</xdr:colOff>
      <xdr:row>16</xdr:row>
      <xdr:rowOff>115137</xdr:rowOff>
    </xdr:to>
    <xdr:sp macro="" textlink="">
      <xdr:nvSpPr>
        <xdr:cNvPr id="73" name="円/楕円 72"/>
        <xdr:cNvSpPr/>
      </xdr:nvSpPr>
      <xdr:spPr bwMode="auto">
        <a:xfrm>
          <a:off x="2857500" y="2804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125314</xdr:rowOff>
    </xdr:from>
    <xdr:ext cx="762000" cy="259045"/>
    <xdr:sp macro="" textlink="">
      <xdr:nvSpPr>
        <xdr:cNvPr id="74" name="テキスト ボックス 73"/>
        <xdr:cNvSpPr txBox="1"/>
      </xdr:nvSpPr>
      <xdr:spPr>
        <a:xfrm>
          <a:off x="2527300" y="257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81737</xdr:rowOff>
    </xdr:from>
    <xdr:to>
      <xdr:col>4</xdr:col>
      <xdr:colOff>1117600</xdr:colOff>
      <xdr:row>36</xdr:row>
      <xdr:rowOff>112179</xdr:rowOff>
    </xdr:to>
    <xdr:cxnSp macro="">
      <xdr:nvCxnSpPr>
        <xdr:cNvPr id="107" name="直線コネクタ 106"/>
        <xdr:cNvCxnSpPr/>
      </xdr:nvCxnSpPr>
      <xdr:spPr bwMode="auto">
        <a:xfrm>
          <a:off x="5003800" y="7034987"/>
          <a:ext cx="6477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31306</xdr:rowOff>
    </xdr:from>
    <xdr:to>
      <xdr:col>4</xdr:col>
      <xdr:colOff>469900</xdr:colOff>
      <xdr:row>36</xdr:row>
      <xdr:rowOff>81737</xdr:rowOff>
    </xdr:to>
    <xdr:cxnSp macro="">
      <xdr:nvCxnSpPr>
        <xdr:cNvPr id="110" name="直線コネクタ 109"/>
        <xdr:cNvCxnSpPr/>
      </xdr:nvCxnSpPr>
      <xdr:spPr bwMode="auto">
        <a:xfrm>
          <a:off x="4305300" y="6984556"/>
          <a:ext cx="698500" cy="50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3251</xdr:rowOff>
    </xdr:from>
    <xdr:to>
      <xdr:col>3</xdr:col>
      <xdr:colOff>904875</xdr:colOff>
      <xdr:row>36</xdr:row>
      <xdr:rowOff>31306</xdr:rowOff>
    </xdr:to>
    <xdr:cxnSp macro="">
      <xdr:nvCxnSpPr>
        <xdr:cNvPr id="113" name="直線コネクタ 112"/>
        <xdr:cNvCxnSpPr/>
      </xdr:nvCxnSpPr>
      <xdr:spPr bwMode="auto">
        <a:xfrm>
          <a:off x="3606800" y="6956501"/>
          <a:ext cx="698500" cy="28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335877</xdr:rowOff>
    </xdr:from>
    <xdr:to>
      <xdr:col>3</xdr:col>
      <xdr:colOff>206375</xdr:colOff>
      <xdr:row>36</xdr:row>
      <xdr:rowOff>3251</xdr:rowOff>
    </xdr:to>
    <xdr:cxnSp macro="">
      <xdr:nvCxnSpPr>
        <xdr:cNvPr id="116" name="直線コネクタ 115"/>
        <xdr:cNvCxnSpPr/>
      </xdr:nvCxnSpPr>
      <xdr:spPr bwMode="auto">
        <a:xfrm>
          <a:off x="2908300" y="6946227"/>
          <a:ext cx="698500" cy="1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61379</xdr:rowOff>
    </xdr:from>
    <xdr:to>
      <xdr:col>5</xdr:col>
      <xdr:colOff>34925</xdr:colOff>
      <xdr:row>36</xdr:row>
      <xdr:rowOff>162979</xdr:rowOff>
    </xdr:to>
    <xdr:sp macro="" textlink="">
      <xdr:nvSpPr>
        <xdr:cNvPr id="126" name="円/楕円 125"/>
        <xdr:cNvSpPr/>
      </xdr:nvSpPr>
      <xdr:spPr bwMode="auto">
        <a:xfrm>
          <a:off x="5600700" y="7014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33456</xdr:rowOff>
    </xdr:from>
    <xdr:ext cx="762000" cy="259045"/>
    <xdr:sp macro="" textlink="">
      <xdr:nvSpPr>
        <xdr:cNvPr id="127" name="人口1人当たり決算額の推移該当値テキスト445"/>
        <xdr:cNvSpPr txBox="1"/>
      </xdr:nvSpPr>
      <xdr:spPr>
        <a:xfrm>
          <a:off x="5740400" y="698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30937</xdr:rowOff>
    </xdr:from>
    <xdr:to>
      <xdr:col>4</xdr:col>
      <xdr:colOff>520700</xdr:colOff>
      <xdr:row>36</xdr:row>
      <xdr:rowOff>132537</xdr:rowOff>
    </xdr:to>
    <xdr:sp macro="" textlink="">
      <xdr:nvSpPr>
        <xdr:cNvPr id="128" name="円/楕円 127"/>
        <xdr:cNvSpPr/>
      </xdr:nvSpPr>
      <xdr:spPr bwMode="auto">
        <a:xfrm>
          <a:off x="4953000" y="6984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117314</xdr:rowOff>
    </xdr:from>
    <xdr:ext cx="736600" cy="259045"/>
    <xdr:sp macro="" textlink="">
      <xdr:nvSpPr>
        <xdr:cNvPr id="129" name="テキスト ボックス 128"/>
        <xdr:cNvSpPr txBox="1"/>
      </xdr:nvSpPr>
      <xdr:spPr>
        <a:xfrm>
          <a:off x="4622800" y="70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323406</xdr:rowOff>
    </xdr:from>
    <xdr:to>
      <xdr:col>3</xdr:col>
      <xdr:colOff>955675</xdr:colOff>
      <xdr:row>36</xdr:row>
      <xdr:rowOff>82106</xdr:rowOff>
    </xdr:to>
    <xdr:sp macro="" textlink="">
      <xdr:nvSpPr>
        <xdr:cNvPr id="130" name="円/楕円 129"/>
        <xdr:cNvSpPr/>
      </xdr:nvSpPr>
      <xdr:spPr bwMode="auto">
        <a:xfrm>
          <a:off x="4254500" y="6933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66883</xdr:rowOff>
    </xdr:from>
    <xdr:ext cx="762000" cy="259045"/>
    <xdr:sp macro="" textlink="">
      <xdr:nvSpPr>
        <xdr:cNvPr id="131" name="テキスト ボックス 130"/>
        <xdr:cNvSpPr txBox="1"/>
      </xdr:nvSpPr>
      <xdr:spPr>
        <a:xfrm>
          <a:off x="3924300" y="702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295351</xdr:rowOff>
    </xdr:from>
    <xdr:to>
      <xdr:col>3</xdr:col>
      <xdr:colOff>257175</xdr:colOff>
      <xdr:row>36</xdr:row>
      <xdr:rowOff>54051</xdr:rowOff>
    </xdr:to>
    <xdr:sp macro="" textlink="">
      <xdr:nvSpPr>
        <xdr:cNvPr id="132" name="円/楕円 131"/>
        <xdr:cNvSpPr/>
      </xdr:nvSpPr>
      <xdr:spPr bwMode="auto">
        <a:xfrm>
          <a:off x="3556000" y="690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38828</xdr:rowOff>
    </xdr:from>
    <xdr:ext cx="762000" cy="259045"/>
    <xdr:sp macro="" textlink="">
      <xdr:nvSpPr>
        <xdr:cNvPr id="133" name="テキスト ボックス 132"/>
        <xdr:cNvSpPr txBox="1"/>
      </xdr:nvSpPr>
      <xdr:spPr>
        <a:xfrm>
          <a:off x="3225800" y="699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285077</xdr:rowOff>
    </xdr:from>
    <xdr:to>
      <xdr:col>2</xdr:col>
      <xdr:colOff>692150</xdr:colOff>
      <xdr:row>36</xdr:row>
      <xdr:rowOff>43777</xdr:rowOff>
    </xdr:to>
    <xdr:sp macro="" textlink="">
      <xdr:nvSpPr>
        <xdr:cNvPr id="134" name="円/楕円 133"/>
        <xdr:cNvSpPr/>
      </xdr:nvSpPr>
      <xdr:spPr bwMode="auto">
        <a:xfrm>
          <a:off x="2857500" y="689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28554</xdr:rowOff>
    </xdr:from>
    <xdr:ext cx="762000" cy="259045"/>
    <xdr:sp macro="" textlink="">
      <xdr:nvSpPr>
        <xdr:cNvPr id="135" name="テキスト ボックス 134"/>
        <xdr:cNvSpPr txBox="1"/>
      </xdr:nvSpPr>
      <xdr:spPr>
        <a:xfrm>
          <a:off x="2527300" y="698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財政調整基金残高については、</a:t>
          </a:r>
          <a:r>
            <a:rPr lang="ja-JP" altLang="en-US" sz="1300" b="0" i="0" baseline="0">
              <a:solidFill>
                <a:schemeClr val="dk1"/>
              </a:solidFill>
              <a:effectLst/>
              <a:latin typeface="+mn-lt"/>
              <a:ea typeface="+mn-ea"/>
              <a:cs typeface="+mn-cs"/>
            </a:rPr>
            <a:t>小中学校整備事業等に伴う財源不足を補うため、基金を取り崩したため、残高は減少している。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実質収支比率については、３％から５％程度が望ましいとされている。本町は決算上の余剰金が多いため比率が高い状況にある。</a:t>
          </a:r>
          <a:endParaRPr lang="ja-JP" altLang="ja-JP" sz="1300">
            <a:effectLst/>
          </a:endParaRPr>
        </a:p>
        <a:p>
          <a:pPr rtl="0"/>
          <a:r>
            <a:rPr lang="ja-JP" altLang="en-US" sz="1300" b="0" i="0" baseline="0">
              <a:solidFill>
                <a:schemeClr val="dk1"/>
              </a:solidFill>
              <a:effectLst/>
              <a:latin typeface="+mn-lt"/>
              <a:ea typeface="+mn-ea"/>
              <a:cs typeface="+mn-cs"/>
            </a:rPr>
            <a:t>　平成２６年度の実質</a:t>
          </a:r>
          <a:r>
            <a:rPr lang="ja-JP" altLang="ja-JP" sz="1300" b="0" i="0" baseline="0">
              <a:solidFill>
                <a:schemeClr val="dk1"/>
              </a:solidFill>
              <a:effectLst/>
              <a:latin typeface="+mn-lt"/>
              <a:ea typeface="+mn-ea"/>
              <a:cs typeface="+mn-cs"/>
            </a:rPr>
            <a:t>収支額</a:t>
          </a:r>
          <a:r>
            <a:rPr lang="ja-JP" altLang="en-US" sz="1300" b="0" i="0" baseline="0">
              <a:solidFill>
                <a:schemeClr val="dk1"/>
              </a:solidFill>
              <a:effectLst/>
              <a:latin typeface="+mn-lt"/>
              <a:ea typeface="+mn-ea"/>
              <a:cs typeface="+mn-cs"/>
            </a:rPr>
            <a:t>は、昨年度比２３，３７６千円の</a:t>
          </a:r>
          <a:r>
            <a:rPr lang="ja-JP" altLang="ja-JP" sz="1300" b="0" i="0" baseline="0">
              <a:solidFill>
                <a:schemeClr val="dk1"/>
              </a:solidFill>
              <a:effectLst/>
              <a:latin typeface="+mn-lt"/>
              <a:ea typeface="+mn-ea"/>
              <a:cs typeface="+mn-cs"/>
            </a:rPr>
            <a:t>減</a:t>
          </a:r>
          <a:r>
            <a:rPr lang="ja-JP" altLang="en-US" sz="1300" b="0" i="0" baseline="0">
              <a:solidFill>
                <a:schemeClr val="dk1"/>
              </a:solidFill>
              <a:effectLst/>
              <a:latin typeface="+mn-lt"/>
              <a:ea typeface="+mn-ea"/>
              <a:cs typeface="+mn-cs"/>
            </a:rPr>
            <a:t>。　　</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平成２６年度の実質単年度収支額は、▲６１１，５６４千円で、前年度と比べ、▲５０９，６２３千円の減。減少の要因は、小中学校整備等に伴う財源不足により、例年と比べ財政調整基金の多額の取り崩し（５９１，６５０千円）を行ったためである。</a:t>
          </a:r>
          <a:r>
            <a:rPr lang="ja-JP" altLang="ja-JP" sz="1300" b="0" i="0" baseline="0">
              <a:solidFill>
                <a:schemeClr val="dk1"/>
              </a:solidFill>
              <a:effectLst/>
              <a:latin typeface="+mn-lt"/>
              <a:ea typeface="+mn-ea"/>
              <a:cs typeface="+mn-cs"/>
            </a:rPr>
            <a:t>今後、執行率の増及び不用額の減に努め、適正な財政運営に努める。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いずれの年度及び会計においても、黒字である。</a:t>
          </a:r>
          <a:endParaRPr lang="ja-JP" altLang="ja-JP" sz="1300">
            <a:effectLst/>
          </a:endParaRPr>
        </a:p>
        <a:p>
          <a:pPr rtl="0"/>
          <a:r>
            <a:rPr lang="ja-JP" altLang="ja-JP" sz="1300" b="0" i="0" baseline="0">
              <a:solidFill>
                <a:schemeClr val="dk1"/>
              </a:solidFill>
              <a:effectLst/>
              <a:latin typeface="+mn-lt"/>
              <a:ea typeface="+mn-ea"/>
              <a:cs typeface="+mn-cs"/>
            </a:rPr>
            <a:t>一般会計において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、実質収支額の減により、昨年度</a:t>
          </a:r>
          <a:r>
            <a:rPr lang="ja-JP" altLang="en-US" sz="1300" b="0" i="0" baseline="0">
              <a:solidFill>
                <a:schemeClr val="dk1"/>
              </a:solidFill>
              <a:effectLst/>
              <a:latin typeface="+mn-lt"/>
              <a:ea typeface="+mn-ea"/>
              <a:cs typeface="+mn-cs"/>
            </a:rPr>
            <a:t>比０．６１</a:t>
          </a:r>
          <a:r>
            <a:rPr lang="ja-JP" altLang="ja-JP" sz="1300" b="0" i="0" baseline="0">
              <a:solidFill>
                <a:schemeClr val="dk1"/>
              </a:solidFill>
              <a:effectLst/>
              <a:latin typeface="+mn-lt"/>
              <a:ea typeface="+mn-ea"/>
              <a:cs typeface="+mn-cs"/>
            </a:rPr>
            <a:t>％減少している。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今後は、執行率の増及び不用額の減に努め、適正な財政運営に努める。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起債や高額な債務負担行為が無いため、年々</a:t>
          </a:r>
          <a:r>
            <a:rPr lang="ja-JP" altLang="ja-JP" sz="1300" b="0" i="0" baseline="0">
              <a:solidFill>
                <a:schemeClr val="dk1"/>
              </a:solidFill>
              <a:effectLst/>
              <a:latin typeface="+mn-lt"/>
              <a:ea typeface="+mn-ea"/>
              <a:cs typeface="+mn-cs"/>
            </a:rPr>
            <a:t>減少傾向となっている。</a:t>
          </a:r>
          <a:endParaRPr lang="ja-JP" altLang="ja-JP" sz="1300">
            <a:effectLst/>
          </a:endParaRPr>
        </a:p>
        <a:p>
          <a:pPr rtl="0"/>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公債費比率の上昇とならないよう</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健全な財政運営につとめる。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起債や新規の</a:t>
          </a:r>
          <a:r>
            <a:rPr lang="ja-JP" altLang="ja-JP" sz="1300" b="0" i="0" baseline="0">
              <a:solidFill>
                <a:schemeClr val="dk1"/>
              </a:solidFill>
              <a:effectLst/>
              <a:latin typeface="+mn-lt"/>
              <a:ea typeface="+mn-ea"/>
              <a:cs typeface="+mn-cs"/>
            </a:rPr>
            <a:t>債務負担行為が無いため、</a:t>
          </a:r>
          <a:r>
            <a:rPr lang="ja-JP" altLang="en-US" sz="1300" b="0" i="0" baseline="0">
              <a:solidFill>
                <a:schemeClr val="dk1"/>
              </a:solidFill>
              <a:effectLst/>
              <a:latin typeface="+mn-lt"/>
              <a:ea typeface="+mn-ea"/>
              <a:cs typeface="+mn-cs"/>
            </a:rPr>
            <a:t>年々</a:t>
          </a:r>
          <a:r>
            <a:rPr lang="ja-JP" altLang="ja-JP" sz="1300" b="0" i="0" baseline="0">
              <a:solidFill>
                <a:schemeClr val="dk1"/>
              </a:solidFill>
              <a:effectLst/>
              <a:latin typeface="+mn-lt"/>
              <a:ea typeface="+mn-ea"/>
              <a:cs typeface="+mn-cs"/>
            </a:rPr>
            <a:t>減少傾向となっている。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充当可能基金は、小中学校整備事業等に伴う財源不足を補うため、基金の取り崩しをしたため、大きく減少している。</a:t>
          </a:r>
          <a:endParaRPr lang="ja-JP" altLang="ja-JP" sz="1300">
            <a:effectLst/>
          </a:endParaRPr>
        </a:p>
        <a:p>
          <a:pPr rtl="0"/>
          <a:r>
            <a:rPr lang="ja-JP" altLang="ja-JP" sz="1300" b="0" i="0" baseline="0">
              <a:solidFill>
                <a:schemeClr val="dk1"/>
              </a:solidFill>
              <a:effectLst/>
              <a:latin typeface="+mn-lt"/>
              <a:ea typeface="+mn-ea"/>
              <a:cs typeface="+mn-cs"/>
            </a:rPr>
            <a:t>今後とも</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後世への負担を少しでも軽減するよう、健全な財政運営に努める。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12942496</v>
      </c>
      <c r="BO4" s="349"/>
      <c r="BP4" s="349"/>
      <c r="BQ4" s="349"/>
      <c r="BR4" s="349"/>
      <c r="BS4" s="349"/>
      <c r="BT4" s="349"/>
      <c r="BU4" s="350"/>
      <c r="BV4" s="348">
        <v>7507285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12727038</v>
      </c>
      <c r="BO5" s="386"/>
      <c r="BP5" s="386"/>
      <c r="BQ5" s="386"/>
      <c r="BR5" s="386"/>
      <c r="BS5" s="386"/>
      <c r="BT5" s="386"/>
      <c r="BU5" s="387"/>
      <c r="BV5" s="385">
        <v>7230352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97.6</v>
      </c>
      <c r="CU5" s="383"/>
      <c r="CV5" s="383"/>
      <c r="CW5" s="383"/>
      <c r="CX5" s="383"/>
      <c r="CY5" s="383"/>
      <c r="CZ5" s="383"/>
      <c r="DA5" s="384"/>
      <c r="DB5" s="382">
        <v>96.3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215458</v>
      </c>
      <c r="BO6" s="386"/>
      <c r="BP6" s="386"/>
      <c r="BQ6" s="386"/>
      <c r="BR6" s="386"/>
      <c r="BS6" s="386"/>
      <c r="BT6" s="386"/>
      <c r="BU6" s="387"/>
      <c r="BV6" s="385">
        <v>276933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97.6</v>
      </c>
      <c r="CU6" s="423"/>
      <c r="CV6" s="423"/>
      <c r="CW6" s="423"/>
      <c r="CX6" s="423"/>
      <c r="CY6" s="423"/>
      <c r="CZ6" s="423"/>
      <c r="DA6" s="424"/>
      <c r="DB6" s="422">
        <v>96.3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16404</v>
      </c>
      <c r="BO7" s="386"/>
      <c r="BP7" s="386"/>
      <c r="BQ7" s="386"/>
      <c r="BR7" s="386"/>
      <c r="BS7" s="386"/>
      <c r="BT7" s="386"/>
      <c r="BU7" s="387"/>
      <c r="BV7" s="385">
        <v>54503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2830666</v>
      </c>
      <c r="CU7" s="386"/>
      <c r="CV7" s="386"/>
      <c r="CW7" s="386"/>
      <c r="CX7" s="386"/>
      <c r="CY7" s="386"/>
      <c r="CZ7" s="386"/>
      <c r="DA7" s="387"/>
      <c r="DB7" s="385">
        <v>2908916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199054</v>
      </c>
      <c r="BO8" s="386"/>
      <c r="BP8" s="386"/>
      <c r="BQ8" s="386"/>
      <c r="BR8" s="386"/>
      <c r="BS8" s="386"/>
      <c r="BT8" s="386"/>
      <c r="BU8" s="387"/>
      <c r="BV8" s="385">
        <v>222430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1.1100000000000001</v>
      </c>
      <c r="CU8" s="426"/>
      <c r="CV8" s="426"/>
      <c r="CW8" s="426"/>
      <c r="CX8" s="426"/>
      <c r="CY8" s="426"/>
      <c r="CZ8" s="426"/>
      <c r="DA8" s="427"/>
      <c r="DB8" s="425">
        <v>1.19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6379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77</v>
      </c>
      <c r="AV9" s="418"/>
      <c r="AW9" s="418"/>
      <c r="AX9" s="418"/>
      <c r="AY9" s="419" t="s">
        <v>100</v>
      </c>
      <c r="AZ9" s="420"/>
      <c r="BA9" s="420"/>
      <c r="BB9" s="420"/>
      <c r="BC9" s="420"/>
      <c r="BD9" s="420"/>
      <c r="BE9" s="420"/>
      <c r="BF9" s="420"/>
      <c r="BG9" s="420"/>
      <c r="BH9" s="420"/>
      <c r="BI9" s="420"/>
      <c r="BJ9" s="420"/>
      <c r="BK9" s="420"/>
      <c r="BL9" s="420"/>
      <c r="BM9" s="421"/>
      <c r="BN9" s="385">
        <v>-23376</v>
      </c>
      <c r="BO9" s="386"/>
      <c r="BP9" s="386"/>
      <c r="BQ9" s="386"/>
      <c r="BR9" s="386"/>
      <c r="BS9" s="386"/>
      <c r="BT9" s="386"/>
      <c r="BU9" s="387"/>
      <c r="BV9" s="385">
        <v>-119552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0.2</v>
      </c>
      <c r="CU9" s="383"/>
      <c r="CV9" s="383"/>
      <c r="CW9" s="383"/>
      <c r="CX9" s="383"/>
      <c r="CY9" s="383"/>
      <c r="CZ9" s="383"/>
      <c r="DA9" s="384"/>
      <c r="DB9" s="382">
        <v>0.2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6738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3462</v>
      </c>
      <c r="BO10" s="386"/>
      <c r="BP10" s="386"/>
      <c r="BQ10" s="386"/>
      <c r="BR10" s="386"/>
      <c r="BS10" s="386"/>
      <c r="BT10" s="386"/>
      <c r="BU10" s="387"/>
      <c r="BV10" s="385">
        <v>17611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6139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591650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6134</v>
      </c>
      <c r="S13" s="467"/>
      <c r="T13" s="467"/>
      <c r="U13" s="467"/>
      <c r="V13" s="468"/>
      <c r="W13" s="401" t="s">
        <v>123</v>
      </c>
      <c r="X13" s="402"/>
      <c r="Y13" s="402"/>
      <c r="Z13" s="402"/>
      <c r="AA13" s="402"/>
      <c r="AB13" s="392"/>
      <c r="AC13" s="436">
        <v>874</v>
      </c>
      <c r="AD13" s="437"/>
      <c r="AE13" s="437"/>
      <c r="AF13" s="437"/>
      <c r="AG13" s="476"/>
      <c r="AH13" s="436">
        <v>913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-611564</v>
      </c>
      <c r="BO13" s="386"/>
      <c r="BP13" s="386"/>
      <c r="BQ13" s="386"/>
      <c r="BR13" s="386"/>
      <c r="BS13" s="386"/>
      <c r="BT13" s="386"/>
      <c r="BU13" s="387"/>
      <c r="BV13" s="385">
        <v>-101941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2.5</v>
      </c>
      <c r="CU13" s="383"/>
      <c r="CV13" s="383"/>
      <c r="CW13" s="383"/>
      <c r="CX13" s="383"/>
      <c r="CY13" s="383"/>
      <c r="CZ13" s="383"/>
      <c r="DA13" s="384"/>
      <c r="DB13" s="382">
        <v>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6260</v>
      </c>
      <c r="S14" s="467"/>
      <c r="T14" s="467"/>
      <c r="U14" s="467"/>
      <c r="V14" s="468"/>
      <c r="W14" s="375"/>
      <c r="X14" s="376"/>
      <c r="Y14" s="376"/>
      <c r="Z14" s="376"/>
      <c r="AA14" s="376"/>
      <c r="AB14" s="365"/>
      <c r="AC14" s="469">
        <v>24.4</v>
      </c>
      <c r="AD14" s="470"/>
      <c r="AE14" s="470"/>
      <c r="AF14" s="470"/>
      <c r="AG14" s="471"/>
      <c r="AH14" s="469">
        <v>24.4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6256</v>
      </c>
      <c r="S15" s="467"/>
      <c r="T15" s="467"/>
      <c r="U15" s="467"/>
      <c r="V15" s="468"/>
      <c r="W15" s="401" t="s">
        <v>129</v>
      </c>
      <c r="X15" s="402"/>
      <c r="Y15" s="402"/>
      <c r="Z15" s="402"/>
      <c r="AA15" s="402"/>
      <c r="AB15" s="392"/>
      <c r="AC15" s="436">
        <v>657</v>
      </c>
      <c r="AD15" s="437"/>
      <c r="AE15" s="437"/>
      <c r="AF15" s="437"/>
      <c r="AG15" s="476"/>
      <c r="AH15" s="436">
        <v>1022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2152088</v>
      </c>
      <c r="BO15" s="349"/>
      <c r="BP15" s="349"/>
      <c r="BQ15" s="349"/>
      <c r="BR15" s="349"/>
      <c r="BS15" s="349"/>
      <c r="BT15" s="349"/>
      <c r="BU15" s="350"/>
      <c r="BV15" s="348">
        <v>2205923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18.399999999999999</v>
      </c>
      <c r="AD16" s="470"/>
      <c r="AE16" s="470"/>
      <c r="AF16" s="470"/>
      <c r="AG16" s="471"/>
      <c r="AH16" s="469">
        <v>27.3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2016307</v>
      </c>
      <c r="BO16" s="386"/>
      <c r="BP16" s="386"/>
      <c r="BQ16" s="386"/>
      <c r="BR16" s="386"/>
      <c r="BS16" s="386"/>
      <c r="BT16" s="386"/>
      <c r="BU16" s="387"/>
      <c r="BV16" s="385">
        <v>2046000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2047</v>
      </c>
      <c r="AD17" s="437"/>
      <c r="AE17" s="437"/>
      <c r="AF17" s="437"/>
      <c r="AG17" s="476"/>
      <c r="AH17" s="436">
        <v>1805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2830666</v>
      </c>
      <c r="BO17" s="386"/>
      <c r="BP17" s="386"/>
      <c r="BQ17" s="386"/>
      <c r="BR17" s="386"/>
      <c r="BS17" s="386"/>
      <c r="BT17" s="386"/>
      <c r="BU17" s="387"/>
      <c r="BV17" s="385">
        <v>2908916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35.9</v>
      </c>
      <c r="M18" s="498"/>
      <c r="N18" s="498"/>
      <c r="O18" s="498"/>
      <c r="P18" s="498"/>
      <c r="Q18" s="498"/>
      <c r="R18" s="499"/>
      <c r="S18" s="499"/>
      <c r="T18" s="499"/>
      <c r="U18" s="499"/>
      <c r="V18" s="500"/>
      <c r="W18" s="403"/>
      <c r="X18" s="404"/>
      <c r="Y18" s="404"/>
      <c r="Z18" s="404"/>
      <c r="AA18" s="404"/>
      <c r="AB18" s="395"/>
      <c r="AC18" s="501">
        <v>57.2</v>
      </c>
      <c r="AD18" s="502"/>
      <c r="AE18" s="502"/>
      <c r="AF18" s="502"/>
      <c r="AG18" s="503"/>
      <c r="AH18" s="501">
        <v>48.3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2824350</v>
      </c>
      <c r="BO18" s="386"/>
      <c r="BP18" s="386"/>
      <c r="BQ18" s="386"/>
      <c r="BR18" s="386"/>
      <c r="BS18" s="386"/>
      <c r="BT18" s="386"/>
      <c r="BU18" s="387"/>
      <c r="BV18" s="385">
        <v>2830602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5655553</v>
      </c>
      <c r="BO19" s="386"/>
      <c r="BP19" s="386"/>
      <c r="BQ19" s="386"/>
      <c r="BR19" s="386"/>
      <c r="BS19" s="386"/>
      <c r="BT19" s="386"/>
      <c r="BU19" s="387"/>
      <c r="BV19" s="385">
        <v>5549196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1959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38469</v>
      </c>
      <c r="BO23" s="386"/>
      <c r="BP23" s="386"/>
      <c r="BQ23" s="386"/>
      <c r="BR23" s="386"/>
      <c r="BS23" s="386"/>
      <c r="BT23" s="386"/>
      <c r="BU23" s="387"/>
      <c r="BV23" s="385">
        <v>48381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7600</v>
      </c>
      <c r="R24" s="437"/>
      <c r="S24" s="437"/>
      <c r="T24" s="437"/>
      <c r="U24" s="437"/>
      <c r="V24" s="476"/>
      <c r="W24" s="531"/>
      <c r="X24" s="519"/>
      <c r="Y24" s="520"/>
      <c r="Z24" s="435" t="s">
        <v>153</v>
      </c>
      <c r="AA24" s="415"/>
      <c r="AB24" s="415"/>
      <c r="AC24" s="415"/>
      <c r="AD24" s="415"/>
      <c r="AE24" s="415"/>
      <c r="AF24" s="415"/>
      <c r="AG24" s="416"/>
      <c r="AH24" s="436">
        <v>129</v>
      </c>
      <c r="AI24" s="437"/>
      <c r="AJ24" s="437"/>
      <c r="AK24" s="437"/>
      <c r="AL24" s="476"/>
      <c r="AM24" s="436">
        <v>360684</v>
      </c>
      <c r="AN24" s="437"/>
      <c r="AO24" s="437"/>
      <c r="AP24" s="437"/>
      <c r="AQ24" s="437"/>
      <c r="AR24" s="476"/>
      <c r="AS24" s="436">
        <v>2796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38469</v>
      </c>
      <c r="BO24" s="386"/>
      <c r="BP24" s="386"/>
      <c r="BQ24" s="386"/>
      <c r="BR24" s="386"/>
      <c r="BS24" s="386"/>
      <c r="BT24" s="386"/>
      <c r="BU24" s="387"/>
      <c r="BV24" s="385">
        <v>48381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6220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250442</v>
      </c>
      <c r="BO25" s="349"/>
      <c r="BP25" s="349"/>
      <c r="BQ25" s="349"/>
      <c r="BR25" s="349"/>
      <c r="BS25" s="349"/>
      <c r="BT25" s="349"/>
      <c r="BU25" s="350"/>
      <c r="BV25" s="348">
        <v>224653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5270</v>
      </c>
      <c r="R26" s="437"/>
      <c r="S26" s="437"/>
      <c r="T26" s="437"/>
      <c r="U26" s="437"/>
      <c r="V26" s="476"/>
      <c r="W26" s="531"/>
      <c r="X26" s="519"/>
      <c r="Y26" s="520"/>
      <c r="Z26" s="435" t="s">
        <v>159</v>
      </c>
      <c r="AA26" s="541"/>
      <c r="AB26" s="541"/>
      <c r="AC26" s="541"/>
      <c r="AD26" s="541"/>
      <c r="AE26" s="541"/>
      <c r="AF26" s="541"/>
      <c r="AG26" s="542"/>
      <c r="AH26" s="436">
        <v>8</v>
      </c>
      <c r="AI26" s="437"/>
      <c r="AJ26" s="437"/>
      <c r="AK26" s="437"/>
      <c r="AL26" s="476"/>
      <c r="AM26" s="436">
        <v>23072</v>
      </c>
      <c r="AN26" s="437"/>
      <c r="AO26" s="437"/>
      <c r="AP26" s="437"/>
      <c r="AQ26" s="437"/>
      <c r="AR26" s="476"/>
      <c r="AS26" s="436">
        <v>2884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3640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341196</v>
      </c>
      <c r="BO27" s="555"/>
      <c r="BP27" s="555"/>
      <c r="BQ27" s="555"/>
      <c r="BR27" s="555"/>
      <c r="BS27" s="555"/>
      <c r="BT27" s="555"/>
      <c r="BU27" s="556"/>
      <c r="BV27" s="554">
        <v>337652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2976411</v>
      </c>
      <c r="BO28" s="349"/>
      <c r="BP28" s="349"/>
      <c r="BQ28" s="349"/>
      <c r="BR28" s="349"/>
      <c r="BS28" s="349"/>
      <c r="BT28" s="349"/>
      <c r="BU28" s="350"/>
      <c r="BV28" s="348">
        <v>3564599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2630</v>
      </c>
      <c r="R29" s="437"/>
      <c r="S29" s="437"/>
      <c r="T29" s="437"/>
      <c r="U29" s="437"/>
      <c r="V29" s="476"/>
      <c r="W29" s="532"/>
      <c r="X29" s="533"/>
      <c r="Y29" s="534"/>
      <c r="Z29" s="435" t="s">
        <v>170</v>
      </c>
      <c r="AA29" s="415"/>
      <c r="AB29" s="415"/>
      <c r="AC29" s="415"/>
      <c r="AD29" s="415"/>
      <c r="AE29" s="415"/>
      <c r="AF29" s="415"/>
      <c r="AG29" s="416"/>
      <c r="AH29" s="436">
        <v>130</v>
      </c>
      <c r="AI29" s="437"/>
      <c r="AJ29" s="437"/>
      <c r="AK29" s="437"/>
      <c r="AL29" s="476"/>
      <c r="AM29" s="436">
        <v>364818</v>
      </c>
      <c r="AN29" s="437"/>
      <c r="AO29" s="437"/>
      <c r="AP29" s="437"/>
      <c r="AQ29" s="437"/>
      <c r="AR29" s="476"/>
      <c r="AS29" s="436">
        <v>2806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37366</v>
      </c>
      <c r="BO29" s="386"/>
      <c r="BP29" s="386"/>
      <c r="BQ29" s="386"/>
      <c r="BR29" s="386"/>
      <c r="BS29" s="386"/>
      <c r="BT29" s="386"/>
      <c r="BU29" s="387"/>
      <c r="BV29" s="385">
        <v>49359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8017410</v>
      </c>
      <c r="BO30" s="555"/>
      <c r="BP30" s="555"/>
      <c r="BQ30" s="555"/>
      <c r="BR30" s="555"/>
      <c r="BS30" s="555"/>
      <c r="BT30" s="555"/>
      <c r="BU30" s="556"/>
      <c r="BV30" s="554">
        <v>9880958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佐賀県市町総合事務組合（一般会計）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佐賀県市町総合事務組合（交通災害共済事業特別会計）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佐賀県後期高齢者医療広域連合（一般会計）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佐賀県後期高齢者医療広域連合（特別会計）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76</v>
      </c>
      <c r="J41" s="83">
        <v>67</v>
      </c>
      <c r="K41" s="83">
        <v>58</v>
      </c>
      <c r="L41" s="83">
        <v>48</v>
      </c>
      <c r="M41" s="84">
        <v>38</v>
      </c>
    </row>
    <row r="42" spans="2:13" ht="27.75" customHeight="1">
      <c r="B42" s="1171"/>
      <c r="C42" s="1172"/>
      <c r="D42" s="85"/>
      <c r="E42" s="1177" t="s">
        <v>26</v>
      </c>
      <c r="F42" s="1177"/>
      <c r="G42" s="1177"/>
      <c r="H42" s="1178"/>
      <c r="I42" s="86">
        <v>310</v>
      </c>
      <c r="J42" s="87">
        <v>228</v>
      </c>
      <c r="K42" s="87">
        <v>156</v>
      </c>
      <c r="L42" s="87">
        <v>219</v>
      </c>
      <c r="M42" s="88">
        <v>147</v>
      </c>
    </row>
    <row r="43" spans="2:13" ht="27.75" customHeight="1">
      <c r="B43" s="1171"/>
      <c r="C43" s="1172"/>
      <c r="D43" s="85"/>
      <c r="E43" s="1177" t="s">
        <v>27</v>
      </c>
      <c r="F43" s="1177"/>
      <c r="G43" s="1177"/>
      <c r="H43" s="1178"/>
      <c r="I43" s="86">
        <v>3490</v>
      </c>
      <c r="J43" s="87">
        <v>2432</v>
      </c>
      <c r="K43" s="87">
        <v>3048</v>
      </c>
      <c r="L43" s="87">
        <v>2859</v>
      </c>
      <c r="M43" s="88">
        <v>2671</v>
      </c>
    </row>
    <row r="44" spans="2:13" ht="27.75" customHeight="1">
      <c r="B44" s="1171"/>
      <c r="C44" s="1172"/>
      <c r="D44" s="85"/>
      <c r="E44" s="1177" t="s">
        <v>28</v>
      </c>
      <c r="F44" s="1177"/>
      <c r="G44" s="1177"/>
      <c r="H44" s="1178"/>
      <c r="I44" s="86" t="s">
        <v>476</v>
      </c>
      <c r="J44" s="87" t="s">
        <v>476</v>
      </c>
      <c r="K44" s="87" t="s">
        <v>476</v>
      </c>
      <c r="L44" s="87" t="s">
        <v>476</v>
      </c>
      <c r="M44" s="88" t="s">
        <v>476</v>
      </c>
    </row>
    <row r="45" spans="2:13" ht="27.75" customHeight="1">
      <c r="B45" s="1171"/>
      <c r="C45" s="1172"/>
      <c r="D45" s="85"/>
      <c r="E45" s="1177" t="s">
        <v>29</v>
      </c>
      <c r="F45" s="1177"/>
      <c r="G45" s="1177"/>
      <c r="H45" s="1178"/>
      <c r="I45" s="86">
        <v>639</v>
      </c>
      <c r="J45" s="87">
        <v>608</v>
      </c>
      <c r="K45" s="87">
        <v>553</v>
      </c>
      <c r="L45" s="87">
        <v>623</v>
      </c>
      <c r="M45" s="88">
        <v>392</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9581</v>
      </c>
      <c r="J49" s="87">
        <v>9856</v>
      </c>
      <c r="K49" s="87">
        <v>9878</v>
      </c>
      <c r="L49" s="87">
        <v>9989</v>
      </c>
      <c r="M49" s="88">
        <v>8608</v>
      </c>
    </row>
    <row r="50" spans="2:13" ht="27.75" customHeight="1">
      <c r="B50" s="1171"/>
      <c r="C50" s="1172"/>
      <c r="D50" s="85"/>
      <c r="E50" s="1177" t="s">
        <v>35</v>
      </c>
      <c r="F50" s="1177"/>
      <c r="G50" s="1177"/>
      <c r="H50" s="1178"/>
      <c r="I50" s="86" t="s">
        <v>476</v>
      </c>
      <c r="J50" s="87" t="s">
        <v>476</v>
      </c>
      <c r="K50" s="87" t="s">
        <v>476</v>
      </c>
      <c r="L50" s="87" t="s">
        <v>476</v>
      </c>
      <c r="M50" s="88" t="s">
        <v>476</v>
      </c>
    </row>
    <row r="51" spans="2:13" ht="27.75" customHeight="1">
      <c r="B51" s="1173"/>
      <c r="C51" s="1174"/>
      <c r="D51" s="85"/>
      <c r="E51" s="1177" t="s">
        <v>36</v>
      </c>
      <c r="F51" s="1177"/>
      <c r="G51" s="1177"/>
      <c r="H51" s="1178"/>
      <c r="I51" s="86">
        <v>2986</v>
      </c>
      <c r="J51" s="87">
        <v>2927</v>
      </c>
      <c r="K51" s="87">
        <v>2821</v>
      </c>
      <c r="L51" s="87">
        <v>2667</v>
      </c>
      <c r="M51" s="88">
        <v>2474</v>
      </c>
    </row>
    <row r="52" spans="2:13" ht="27.75" customHeight="1" thickBot="1">
      <c r="B52" s="1181" t="s">
        <v>37</v>
      </c>
      <c r="C52" s="1182"/>
      <c r="D52" s="90"/>
      <c r="E52" s="1183" t="s">
        <v>38</v>
      </c>
      <c r="F52" s="1183"/>
      <c r="G52" s="1183"/>
      <c r="H52" s="1184"/>
      <c r="I52" s="91">
        <v>-8052</v>
      </c>
      <c r="J52" s="92">
        <v>-9448</v>
      </c>
      <c r="K52" s="92">
        <v>-8883</v>
      </c>
      <c r="L52" s="92">
        <v>-8906</v>
      </c>
      <c r="M52" s="93">
        <v>-7833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208991</v>
      </c>
      <c r="E3" s="116"/>
      <c r="F3" s="117">
        <v>192544</v>
      </c>
      <c r="G3" s="118"/>
      <c r="H3" s="119"/>
    </row>
    <row r="4" spans="1:8">
      <c r="A4" s="120"/>
      <c r="B4" s="121"/>
      <c r="C4" s="122"/>
      <c r="D4" s="123">
        <v>201676</v>
      </c>
      <c r="E4" s="124"/>
      <c r="F4" s="125">
        <v>82235</v>
      </c>
      <c r="G4" s="126"/>
      <c r="H4" s="127"/>
    </row>
    <row r="5" spans="1:8">
      <c r="A5" s="108" t="s">
        <v>508</v>
      </c>
      <c r="B5" s="113"/>
      <c r="C5" s="114"/>
      <c r="D5" s="115">
        <v>139817</v>
      </c>
      <c r="E5" s="116"/>
      <c r="F5" s="117">
        <v>146140</v>
      </c>
      <c r="G5" s="118"/>
      <c r="H5" s="119"/>
    </row>
    <row r="6" spans="1:8">
      <c r="A6" s="120"/>
      <c r="B6" s="121"/>
      <c r="C6" s="122"/>
      <c r="D6" s="123">
        <v>139256</v>
      </c>
      <c r="E6" s="124"/>
      <c r="F6" s="125">
        <v>75451</v>
      </c>
      <c r="G6" s="126"/>
      <c r="H6" s="127"/>
    </row>
    <row r="7" spans="1:8">
      <c r="A7" s="108" t="s">
        <v>509</v>
      </c>
      <c r="B7" s="113"/>
      <c r="C7" s="114"/>
      <c r="D7" s="115">
        <v>316928</v>
      </c>
      <c r="E7" s="116"/>
      <c r="F7" s="117">
        <v>146641</v>
      </c>
      <c r="G7" s="118"/>
      <c r="H7" s="119"/>
    </row>
    <row r="8" spans="1:8">
      <c r="A8" s="120"/>
      <c r="B8" s="121"/>
      <c r="C8" s="122"/>
      <c r="D8" s="123">
        <v>314881</v>
      </c>
      <c r="E8" s="124"/>
      <c r="F8" s="125">
        <v>68142</v>
      </c>
      <c r="G8" s="126"/>
      <c r="H8" s="127"/>
    </row>
    <row r="9" spans="1:8">
      <c r="A9" s="108" t="s">
        <v>510</v>
      </c>
      <c r="B9" s="113"/>
      <c r="C9" s="114"/>
      <c r="D9" s="115">
        <v>255450</v>
      </c>
      <c r="E9" s="116"/>
      <c r="F9" s="117">
        <v>174587</v>
      </c>
      <c r="G9" s="118"/>
      <c r="H9" s="119"/>
    </row>
    <row r="10" spans="1:8">
      <c r="A10" s="120"/>
      <c r="B10" s="121"/>
      <c r="C10" s="122"/>
      <c r="D10" s="123">
        <v>246069</v>
      </c>
      <c r="E10" s="124"/>
      <c r="F10" s="125">
        <v>79695</v>
      </c>
      <c r="G10" s="126"/>
      <c r="H10" s="127"/>
    </row>
    <row r="11" spans="1:8">
      <c r="A11" s="108" t="s">
        <v>511</v>
      </c>
      <c r="B11" s="113"/>
      <c r="C11" s="114"/>
      <c r="D11" s="115">
        <v>894296</v>
      </c>
      <c r="E11" s="116"/>
      <c r="F11" s="117">
        <v>175675</v>
      </c>
      <c r="G11" s="118"/>
      <c r="H11" s="119"/>
    </row>
    <row r="12" spans="1:8">
      <c r="A12" s="120"/>
      <c r="B12" s="121"/>
      <c r="C12" s="128"/>
      <c r="D12" s="123">
        <v>846471</v>
      </c>
      <c r="E12" s="124"/>
      <c r="F12" s="125">
        <v>87698</v>
      </c>
      <c r="G12" s="126"/>
      <c r="H12" s="127"/>
    </row>
    <row r="13" spans="1:8">
      <c r="A13" s="108"/>
      <c r="B13" s="113"/>
      <c r="C13" s="129"/>
      <c r="D13" s="130">
        <v>363096</v>
      </c>
      <c r="E13" s="131"/>
      <c r="F13" s="132">
        <v>167117</v>
      </c>
      <c r="G13" s="133"/>
      <c r="H13" s="119"/>
    </row>
    <row r="14" spans="1:8">
      <c r="A14" s="120"/>
      <c r="B14" s="121"/>
      <c r="C14" s="122"/>
      <c r="D14" s="123">
        <v>349671</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3.75</v>
      </c>
      <c r="C19" s="134">
        <f>ROUND(VALUE(SUBSTITUTE(実質収支比率等に係る経年分析!G$48,"▲","-")),2)</f>
        <v>6.65</v>
      </c>
      <c r="D19" s="134">
        <f>ROUND(VALUE(SUBSTITUTE(実質収支比率等に係る経年分析!H$48,"▲","-")),2)</f>
        <v>10.88</v>
      </c>
      <c r="E19" s="134">
        <f>ROUND(VALUE(SUBSTITUTE(実質収支比率等に係る経年分析!I$48,"▲","-")),2)</f>
        <v>7.65</v>
      </c>
      <c r="F19" s="134">
        <f>ROUND(VALUE(SUBSTITUTE(実質収支比率等に係る経年分析!J$48,"▲","-")),2)</f>
        <v>7.03</v>
      </c>
    </row>
    <row r="20" spans="1:11">
      <c r="A20" s="134" t="s">
        <v>43</v>
      </c>
      <c r="B20" s="134">
        <f>ROUND(VALUE(SUBSTITUTE(実質収支比率等に係る経年分析!F$47,"▲","-")),2)</f>
        <v>89.99</v>
      </c>
      <c r="C20" s="134">
        <f>ROUND(VALUE(SUBSTITUTE(実質収支比率等に係る経年分析!G$47,"▲","-")),2)</f>
        <v>100.29</v>
      </c>
      <c r="D20" s="134">
        <f>ROUND(VALUE(SUBSTITUTE(実質収支比率等に係る経年分析!H$47,"▲","-")),2)</f>
        <v>112.88</v>
      </c>
      <c r="E20" s="134">
        <f>ROUND(VALUE(SUBSTITUTE(実質収支比率等に係る経年分析!I$47,"▲","-")),2)</f>
        <v>122.54</v>
      </c>
      <c r="F20" s="134">
        <f>ROUND(VALUE(SUBSTITUTE(実質収支比率等に係る経年分析!J$47,"▲","-")),2)</f>
        <v>105.15</v>
      </c>
    </row>
    <row r="21" spans="1:11">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12.08</v>
      </c>
      <c r="D21" s="134">
        <f>IF(ISNUMBER(VALUE(SUBSTITUTE(実質収支比率等に係る経年分析!H$49,"▲","-"))),ROUND(VALUE(SUBSTITUTE(実質収支比率等に係る経年分析!H$49,"▲","-")),2),NA())</f>
        <v>5.73</v>
      </c>
      <c r="E21" s="134">
        <f>IF(ISNUMBER(VALUE(SUBSTITUTE(実質収支比率等に係る経年分析!I$49,"▲","-"))),ROUND(VALUE(SUBSTITUTE(実質収支比率等に係る経年分析!I$49,"▲","-")),2),NA())</f>
        <v>-3.5</v>
      </c>
      <c r="F21" s="134">
        <f>IF(ISNUMBER(VALUE(SUBSTITUTE(実質収支比率等に係る経年分析!J$49,"▲","-"))),ROUND(VALUE(SUBSTITUTE(実質収支比率等に係る経年分析!J$49,"▲","-")),2),NA())</f>
        <v>-21.6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7.03</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127</v>
      </c>
      <c r="E42" s="136"/>
      <c r="F42" s="136"/>
      <c r="G42" s="136">
        <f>'実質公債費比率（分子）の構造'!L$52</f>
        <v>136</v>
      </c>
      <c r="H42" s="136"/>
      <c r="I42" s="136"/>
      <c r="J42" s="136">
        <f>'実質公債費比率（分子）の構造'!M$52</f>
        <v>142</v>
      </c>
      <c r="K42" s="136"/>
      <c r="L42" s="136"/>
      <c r="M42" s="136">
        <f>'実質公債費比率（分子）の構造'!N$52</f>
        <v>151</v>
      </c>
      <c r="N42" s="136"/>
      <c r="O42" s="136"/>
      <c r="P42" s="136">
        <f>'実質公債費比率（分子）の構造'!O$52</f>
        <v>159</v>
      </c>
    </row>
    <row r="43" spans="1:16">
      <c r="A43" s="136" t="s">
        <v>52</v>
      </c>
      <c r="B43" s="136">
        <f>'実質公債費比率（分子）の構造'!K$51</f>
        <v>3</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89</v>
      </c>
      <c r="C44" s="136"/>
      <c r="D44" s="136"/>
      <c r="E44" s="136">
        <f>'実質公債費比率（分子）の構造'!L$50</f>
        <v>77</v>
      </c>
      <c r="F44" s="136"/>
      <c r="G44" s="136"/>
      <c r="H44" s="136">
        <f>'実質公債費比率（分子）の構造'!M$50</f>
        <v>69</v>
      </c>
      <c r="I44" s="136"/>
      <c r="J44" s="136"/>
      <c r="K44" s="136">
        <f>'実質公債費比率（分子）の構造'!N$50</f>
        <v>58</v>
      </c>
      <c r="L44" s="136"/>
      <c r="M44" s="136"/>
      <c r="N44" s="136">
        <f>'実質公債費比率（分子）の構造'!O$50</f>
        <v>42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139</v>
      </c>
      <c r="C46" s="136"/>
      <c r="D46" s="136"/>
      <c r="E46" s="136">
        <f>'実質公債費比率（分子）の構造'!L$48</f>
        <v>157</v>
      </c>
      <c r="F46" s="136"/>
      <c r="G46" s="136"/>
      <c r="H46" s="136">
        <f>'実質公債費比率（分子）の構造'!M$48</f>
        <v>156</v>
      </c>
      <c r="I46" s="136"/>
      <c r="J46" s="136"/>
      <c r="K46" s="136">
        <f>'実質公債費比率（分子）の構造'!N$48</f>
        <v>150</v>
      </c>
      <c r="L46" s="136"/>
      <c r="M46" s="136"/>
      <c r="N46" s="136">
        <f>'実質公債費比率（分子）の構造'!O$48</f>
        <v>159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v>
      </c>
      <c r="C49" s="136"/>
      <c r="D49" s="136"/>
      <c r="E49" s="136">
        <f>'実質公債費比率（分子）の構造'!L$45</f>
        <v>12</v>
      </c>
      <c r="F49" s="136"/>
      <c r="G49" s="136"/>
      <c r="H49" s="136">
        <f>'実質公債費比率（分子）の構造'!M$45</f>
        <v>12</v>
      </c>
      <c r="I49" s="136"/>
      <c r="J49" s="136"/>
      <c r="K49" s="136">
        <f>'実質公債費比率（分子）の構造'!N$45</f>
        <v>12</v>
      </c>
      <c r="L49" s="136"/>
      <c r="M49" s="136"/>
      <c r="N49" s="136">
        <f>'実質公債費比率（分子）の構造'!O$45</f>
        <v>12</v>
      </c>
      <c r="O49" s="136"/>
      <c r="P49" s="136"/>
    </row>
    <row r="50" spans="1:16">
      <c r="A50" s="136" t="s">
        <v>58</v>
      </c>
      <c r="B50" s="136" t="e">
        <f>NA()</f>
        <v>#N/A</v>
      </c>
      <c r="C50" s="136">
        <f>IF(ISNUMBER('実質公債費比率（分子）の構造'!K$53),'実質公債費比率（分子）の構造'!K$53,NA())</f>
        <v>116</v>
      </c>
      <c r="D50" s="136" t="e">
        <f>NA()</f>
        <v>#N/A</v>
      </c>
      <c r="E50" s="136" t="e">
        <f>NA()</f>
        <v>#N/A</v>
      </c>
      <c r="F50" s="136">
        <f>IF(ISNUMBER('実質公債費比率（分子）の構造'!L$53),'実質公債費比率（分子）の構造'!L$53,NA())</f>
        <v>110</v>
      </c>
      <c r="G50" s="136" t="e">
        <f>NA()</f>
        <v>#N/A</v>
      </c>
      <c r="H50" s="136" t="e">
        <f>NA()</f>
        <v>#N/A</v>
      </c>
      <c r="I50" s="136">
        <f>IF(ISNUMBER('実質公債費比率（分子）の構造'!M$53),'実質公債費比率（分子）の構造'!M$53,NA())</f>
        <v>95</v>
      </c>
      <c r="J50" s="136" t="e">
        <f>NA()</f>
        <v>#N/A</v>
      </c>
      <c r="K50" s="136" t="e">
        <f>NA()</f>
        <v>#N/A</v>
      </c>
      <c r="L50" s="136">
        <f>IF(ISNUMBER('実質公債費比率（分子）の構造'!N$53),'実質公債費比率（分子）の構造'!N$53,NA())</f>
        <v>69</v>
      </c>
      <c r="M50" s="136" t="e">
        <f>NA()</f>
        <v>#N/A</v>
      </c>
      <c r="N50" s="136" t="e">
        <f>NA()</f>
        <v>#N/A</v>
      </c>
      <c r="O50" s="136">
        <f>IF(ISNUMBER('実質公債費比率（分子）の構造'!O$53),'実質公債費比率（分子）の構造'!O$53,NA())</f>
        <v>54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2986</v>
      </c>
      <c r="E56" s="135"/>
      <c r="F56" s="135"/>
      <c r="G56" s="135">
        <f>'将来負担比率（分子）の構造'!J$51</f>
        <v>2927</v>
      </c>
      <c r="H56" s="135"/>
      <c r="I56" s="135"/>
      <c r="J56" s="135">
        <f>'将来負担比率（分子）の構造'!K$51</f>
        <v>2821</v>
      </c>
      <c r="K56" s="135"/>
      <c r="L56" s="135"/>
      <c r="M56" s="135">
        <f>'将来負担比率（分子）の構造'!L$51</f>
        <v>2667</v>
      </c>
      <c r="N56" s="135"/>
      <c r="O56" s="135"/>
      <c r="P56" s="135">
        <f>'将来負担比率（分子）の構造'!M$51</f>
        <v>2474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9581</v>
      </c>
      <c r="E58" s="135"/>
      <c r="F58" s="135"/>
      <c r="G58" s="135">
        <f>'将来負担比率（分子）の構造'!J$49</f>
        <v>9856</v>
      </c>
      <c r="H58" s="135"/>
      <c r="I58" s="135"/>
      <c r="J58" s="135">
        <f>'将来負担比率（分子）の構造'!K$49</f>
        <v>9878</v>
      </c>
      <c r="K58" s="135"/>
      <c r="L58" s="135"/>
      <c r="M58" s="135">
        <f>'将来負担比率（分子）の構造'!L$49</f>
        <v>9989</v>
      </c>
      <c r="N58" s="135"/>
      <c r="O58" s="135"/>
      <c r="P58" s="135">
        <f>'将来負担比率（分子）の構造'!M$49</f>
        <v>8608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639</v>
      </c>
      <c r="C62" s="135"/>
      <c r="D62" s="135"/>
      <c r="E62" s="135">
        <f>'将来負担比率（分子）の構造'!J$45</f>
        <v>608</v>
      </c>
      <c r="F62" s="135"/>
      <c r="G62" s="135"/>
      <c r="H62" s="135">
        <f>'将来負担比率（分子）の構造'!K$45</f>
        <v>553</v>
      </c>
      <c r="I62" s="135"/>
      <c r="J62" s="135"/>
      <c r="K62" s="135">
        <f>'将来負担比率（分子）の構造'!L$45</f>
        <v>623</v>
      </c>
      <c r="L62" s="135"/>
      <c r="M62" s="135"/>
      <c r="N62" s="135">
        <f>'将来負担比率（分子）の構造'!M$45</f>
        <v>392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3490</v>
      </c>
      <c r="C64" s="135"/>
      <c r="D64" s="135"/>
      <c r="E64" s="135">
        <f>'将来負担比率（分子）の構造'!J$43</f>
        <v>2432</v>
      </c>
      <c r="F64" s="135"/>
      <c r="G64" s="135"/>
      <c r="H64" s="135">
        <f>'将来負担比率（分子）の構造'!K$43</f>
        <v>3048</v>
      </c>
      <c r="I64" s="135"/>
      <c r="J64" s="135"/>
      <c r="K64" s="135">
        <f>'将来負担比率（分子）の構造'!L$43</f>
        <v>2859</v>
      </c>
      <c r="L64" s="135"/>
      <c r="M64" s="135"/>
      <c r="N64" s="135">
        <f>'将来負担比率（分子）の構造'!M$43</f>
        <v>2671</v>
      </c>
      <c r="O64" s="135"/>
      <c r="P64" s="135"/>
    </row>
    <row r="65" spans="1:16">
      <c r="A65" s="135" t="s">
        <v>26</v>
      </c>
      <c r="B65" s="135">
        <f>'将来負担比率（分子）の構造'!I$42</f>
        <v>310</v>
      </c>
      <c r="C65" s="135"/>
      <c r="D65" s="135"/>
      <c r="E65" s="135">
        <f>'将来負担比率（分子）の構造'!J$42</f>
        <v>228</v>
      </c>
      <c r="F65" s="135"/>
      <c r="G65" s="135"/>
      <c r="H65" s="135">
        <f>'将来負担比率（分子）の構造'!K$42</f>
        <v>156</v>
      </c>
      <c r="I65" s="135"/>
      <c r="J65" s="135"/>
      <c r="K65" s="135">
        <f>'将来負担比率（分子）の構造'!L$42</f>
        <v>219</v>
      </c>
      <c r="L65" s="135"/>
      <c r="M65" s="135"/>
      <c r="N65" s="135">
        <f>'将来負担比率（分子）の構造'!M$42</f>
        <v>147</v>
      </c>
      <c r="O65" s="135"/>
      <c r="P65" s="135"/>
    </row>
    <row r="66" spans="1:16">
      <c r="A66" s="135" t="s">
        <v>25</v>
      </c>
      <c r="B66" s="135">
        <f>'将来負担比率（分子）の構造'!I$41</f>
        <v>76</v>
      </c>
      <c r="C66" s="135"/>
      <c r="D66" s="135"/>
      <c r="E66" s="135">
        <f>'将来負担比率（分子）の構造'!J$41</f>
        <v>67</v>
      </c>
      <c r="F66" s="135"/>
      <c r="G66" s="135"/>
      <c r="H66" s="135">
        <f>'将来負担比率（分子）の構造'!K$41</f>
        <v>58</v>
      </c>
      <c r="I66" s="135"/>
      <c r="J66" s="135"/>
      <c r="K66" s="135">
        <f>'将来負担比率（分子）の構造'!L$41</f>
        <v>48</v>
      </c>
      <c r="L66" s="135"/>
      <c r="M66" s="135"/>
      <c r="N66" s="135">
        <f>'将来負担比率（分子）の構造'!M$41</f>
        <v>38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2764632</v>
      </c>
      <c r="S5" s="583"/>
      <c r="T5" s="583"/>
      <c r="U5" s="583"/>
      <c r="V5" s="583"/>
      <c r="W5" s="583"/>
      <c r="X5" s="583"/>
      <c r="Y5" s="584"/>
      <c r="Z5" s="585">
        <v>21.4</v>
      </c>
      <c r="AA5" s="585"/>
      <c r="AB5" s="585"/>
      <c r="AC5" s="585"/>
      <c r="AD5" s="586">
        <v>2764632</v>
      </c>
      <c r="AE5" s="586"/>
      <c r="AF5" s="586"/>
      <c r="AG5" s="586"/>
      <c r="AH5" s="586"/>
      <c r="AI5" s="586"/>
      <c r="AJ5" s="586"/>
      <c r="AK5" s="586"/>
      <c r="AL5" s="587">
        <v>95.5</v>
      </c>
      <c r="AM5" s="588"/>
      <c r="AN5" s="588"/>
      <c r="AO5" s="589"/>
      <c r="AP5" s="579" t="s">
        <v>208</v>
      </c>
      <c r="AQ5" s="580"/>
      <c r="AR5" s="580"/>
      <c r="AS5" s="580"/>
      <c r="AT5" s="580"/>
      <c r="AU5" s="580"/>
      <c r="AV5" s="580"/>
      <c r="AW5" s="580"/>
      <c r="AX5" s="580"/>
      <c r="AY5" s="580"/>
      <c r="AZ5" s="580"/>
      <c r="BA5" s="580"/>
      <c r="BB5" s="580"/>
      <c r="BC5" s="580"/>
      <c r="BD5" s="580"/>
      <c r="BE5" s="580"/>
      <c r="BF5" s="581"/>
      <c r="BG5" s="593">
        <v>2760767</v>
      </c>
      <c r="BH5" s="594"/>
      <c r="BI5" s="594"/>
      <c r="BJ5" s="594"/>
      <c r="BK5" s="594"/>
      <c r="BL5" s="594"/>
      <c r="BM5" s="594"/>
      <c r="BN5" s="595"/>
      <c r="BO5" s="596">
        <v>99.9</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42660</v>
      </c>
      <c r="S6" s="594"/>
      <c r="T6" s="594"/>
      <c r="U6" s="594"/>
      <c r="V6" s="594"/>
      <c r="W6" s="594"/>
      <c r="X6" s="594"/>
      <c r="Y6" s="595"/>
      <c r="Z6" s="596">
        <v>0.3</v>
      </c>
      <c r="AA6" s="596"/>
      <c r="AB6" s="596"/>
      <c r="AC6" s="596"/>
      <c r="AD6" s="597">
        <v>42660</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2760767</v>
      </c>
      <c r="BH6" s="594"/>
      <c r="BI6" s="594"/>
      <c r="BJ6" s="594"/>
      <c r="BK6" s="594"/>
      <c r="BL6" s="594"/>
      <c r="BM6" s="594"/>
      <c r="BN6" s="595"/>
      <c r="BO6" s="596">
        <v>99.9</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100768</v>
      </c>
      <c r="CS6" s="594"/>
      <c r="CT6" s="594"/>
      <c r="CU6" s="594"/>
      <c r="CV6" s="594"/>
      <c r="CW6" s="594"/>
      <c r="CX6" s="594"/>
      <c r="CY6" s="595"/>
      <c r="CZ6" s="596">
        <v>0.8</v>
      </c>
      <c r="DA6" s="596"/>
      <c r="DB6" s="596"/>
      <c r="DC6" s="596"/>
      <c r="DD6" s="602" t="s">
        <v>209</v>
      </c>
      <c r="DE6" s="594"/>
      <c r="DF6" s="594"/>
      <c r="DG6" s="594"/>
      <c r="DH6" s="594"/>
      <c r="DI6" s="594"/>
      <c r="DJ6" s="594"/>
      <c r="DK6" s="594"/>
      <c r="DL6" s="594"/>
      <c r="DM6" s="594"/>
      <c r="DN6" s="594"/>
      <c r="DO6" s="594"/>
      <c r="DP6" s="595"/>
      <c r="DQ6" s="602">
        <v>100768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922</v>
      </c>
      <c r="S7" s="594"/>
      <c r="T7" s="594"/>
      <c r="U7" s="594"/>
      <c r="V7" s="594"/>
      <c r="W7" s="594"/>
      <c r="X7" s="594"/>
      <c r="Y7" s="595"/>
      <c r="Z7" s="596">
        <v>0</v>
      </c>
      <c r="AA7" s="596"/>
      <c r="AB7" s="596"/>
      <c r="AC7" s="596"/>
      <c r="AD7" s="597">
        <v>922</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250333</v>
      </c>
      <c r="BH7" s="594"/>
      <c r="BI7" s="594"/>
      <c r="BJ7" s="594"/>
      <c r="BK7" s="594"/>
      <c r="BL7" s="594"/>
      <c r="BM7" s="594"/>
      <c r="BN7" s="595"/>
      <c r="BO7" s="596">
        <v>9.1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3944427</v>
      </c>
      <c r="CS7" s="594"/>
      <c r="CT7" s="594"/>
      <c r="CU7" s="594"/>
      <c r="CV7" s="594"/>
      <c r="CW7" s="594"/>
      <c r="CX7" s="594"/>
      <c r="CY7" s="595"/>
      <c r="CZ7" s="596">
        <v>31</v>
      </c>
      <c r="DA7" s="596"/>
      <c r="DB7" s="596"/>
      <c r="DC7" s="596"/>
      <c r="DD7" s="602">
        <v>140833</v>
      </c>
      <c r="DE7" s="594"/>
      <c r="DF7" s="594"/>
      <c r="DG7" s="594"/>
      <c r="DH7" s="594"/>
      <c r="DI7" s="594"/>
      <c r="DJ7" s="594"/>
      <c r="DK7" s="594"/>
      <c r="DL7" s="594"/>
      <c r="DM7" s="594"/>
      <c r="DN7" s="594"/>
      <c r="DO7" s="594"/>
      <c r="DP7" s="595"/>
      <c r="DQ7" s="602">
        <v>2022799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3065</v>
      </c>
      <c r="S8" s="594"/>
      <c r="T8" s="594"/>
      <c r="U8" s="594"/>
      <c r="V8" s="594"/>
      <c r="W8" s="594"/>
      <c r="X8" s="594"/>
      <c r="Y8" s="595"/>
      <c r="Z8" s="596">
        <v>0</v>
      </c>
      <c r="AA8" s="596"/>
      <c r="AB8" s="596"/>
      <c r="AC8" s="596"/>
      <c r="AD8" s="597">
        <v>3065</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9666</v>
      </c>
      <c r="BH8" s="594"/>
      <c r="BI8" s="594"/>
      <c r="BJ8" s="594"/>
      <c r="BK8" s="594"/>
      <c r="BL8" s="594"/>
      <c r="BM8" s="594"/>
      <c r="BN8" s="595"/>
      <c r="BO8" s="596">
        <v>0.3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1628222</v>
      </c>
      <c r="CS8" s="594"/>
      <c r="CT8" s="594"/>
      <c r="CU8" s="594"/>
      <c r="CV8" s="594"/>
      <c r="CW8" s="594"/>
      <c r="CX8" s="594"/>
      <c r="CY8" s="595"/>
      <c r="CZ8" s="596">
        <v>12.8</v>
      </c>
      <c r="DA8" s="596"/>
      <c r="DB8" s="596"/>
      <c r="DC8" s="596"/>
      <c r="DD8" s="602">
        <v>350492</v>
      </c>
      <c r="DE8" s="594"/>
      <c r="DF8" s="594"/>
      <c r="DG8" s="594"/>
      <c r="DH8" s="594"/>
      <c r="DI8" s="594"/>
      <c r="DJ8" s="594"/>
      <c r="DK8" s="594"/>
      <c r="DL8" s="594"/>
      <c r="DM8" s="594"/>
      <c r="DN8" s="594"/>
      <c r="DO8" s="594"/>
      <c r="DP8" s="595"/>
      <c r="DQ8" s="602">
        <v>953204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1442</v>
      </c>
      <c r="S9" s="594"/>
      <c r="T9" s="594"/>
      <c r="U9" s="594"/>
      <c r="V9" s="594"/>
      <c r="W9" s="594"/>
      <c r="X9" s="594"/>
      <c r="Y9" s="595"/>
      <c r="Z9" s="596">
        <v>0</v>
      </c>
      <c r="AA9" s="596"/>
      <c r="AB9" s="596"/>
      <c r="AC9" s="596"/>
      <c r="AD9" s="597">
        <v>1442</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175801</v>
      </c>
      <c r="BH9" s="594"/>
      <c r="BI9" s="594"/>
      <c r="BJ9" s="594"/>
      <c r="BK9" s="594"/>
      <c r="BL9" s="594"/>
      <c r="BM9" s="594"/>
      <c r="BN9" s="595"/>
      <c r="BO9" s="596">
        <v>6.4</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404014</v>
      </c>
      <c r="CS9" s="594"/>
      <c r="CT9" s="594"/>
      <c r="CU9" s="594"/>
      <c r="CV9" s="594"/>
      <c r="CW9" s="594"/>
      <c r="CX9" s="594"/>
      <c r="CY9" s="595"/>
      <c r="CZ9" s="596">
        <v>3.2</v>
      </c>
      <c r="DA9" s="596"/>
      <c r="DB9" s="596"/>
      <c r="DC9" s="596"/>
      <c r="DD9" s="602">
        <v>19536</v>
      </c>
      <c r="DE9" s="594"/>
      <c r="DF9" s="594"/>
      <c r="DG9" s="594"/>
      <c r="DH9" s="594"/>
      <c r="DI9" s="594"/>
      <c r="DJ9" s="594"/>
      <c r="DK9" s="594"/>
      <c r="DL9" s="594"/>
      <c r="DM9" s="594"/>
      <c r="DN9" s="594"/>
      <c r="DO9" s="594"/>
      <c r="DP9" s="595"/>
      <c r="DQ9" s="602">
        <v>363774</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75155</v>
      </c>
      <c r="S10" s="594"/>
      <c r="T10" s="594"/>
      <c r="U10" s="594"/>
      <c r="V10" s="594"/>
      <c r="W10" s="594"/>
      <c r="X10" s="594"/>
      <c r="Y10" s="595"/>
      <c r="Z10" s="596">
        <v>0.6</v>
      </c>
      <c r="AA10" s="596"/>
      <c r="AB10" s="596"/>
      <c r="AC10" s="596"/>
      <c r="AD10" s="597">
        <v>75155</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19231</v>
      </c>
      <c r="BH10" s="594"/>
      <c r="BI10" s="594"/>
      <c r="BJ10" s="594"/>
      <c r="BK10" s="594"/>
      <c r="BL10" s="594"/>
      <c r="BM10" s="594"/>
      <c r="BN10" s="595"/>
      <c r="BO10" s="596">
        <v>0.7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31</v>
      </c>
      <c r="CS10" s="594"/>
      <c r="CT10" s="594"/>
      <c r="CU10" s="594"/>
      <c r="CV10" s="594"/>
      <c r="CW10" s="594"/>
      <c r="CX10" s="594"/>
      <c r="CY10" s="595"/>
      <c r="CZ10" s="596">
        <v>0</v>
      </c>
      <c r="DA10" s="596"/>
      <c r="DB10" s="596"/>
      <c r="DC10" s="596"/>
      <c r="DD10" s="602" t="s">
        <v>221</v>
      </c>
      <c r="DE10" s="594"/>
      <c r="DF10" s="594"/>
      <c r="DG10" s="594"/>
      <c r="DH10" s="594"/>
      <c r="DI10" s="594"/>
      <c r="DJ10" s="594"/>
      <c r="DK10" s="594"/>
      <c r="DL10" s="594"/>
      <c r="DM10" s="594"/>
      <c r="DN10" s="594"/>
      <c r="DO10" s="594"/>
      <c r="DP10" s="595"/>
      <c r="DQ10" s="602">
        <v>31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45635</v>
      </c>
      <c r="BH11" s="594"/>
      <c r="BI11" s="594"/>
      <c r="BJ11" s="594"/>
      <c r="BK11" s="594"/>
      <c r="BL11" s="594"/>
      <c r="BM11" s="594"/>
      <c r="BN11" s="595"/>
      <c r="BO11" s="596">
        <v>1.7</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546713</v>
      </c>
      <c r="CS11" s="594"/>
      <c r="CT11" s="594"/>
      <c r="CU11" s="594"/>
      <c r="CV11" s="594"/>
      <c r="CW11" s="594"/>
      <c r="CX11" s="594"/>
      <c r="CY11" s="595"/>
      <c r="CZ11" s="596">
        <v>4.3</v>
      </c>
      <c r="DA11" s="596"/>
      <c r="DB11" s="596"/>
      <c r="DC11" s="596"/>
      <c r="DD11" s="602">
        <v>106437</v>
      </c>
      <c r="DE11" s="594"/>
      <c r="DF11" s="594"/>
      <c r="DG11" s="594"/>
      <c r="DH11" s="594"/>
      <c r="DI11" s="594"/>
      <c r="DJ11" s="594"/>
      <c r="DK11" s="594"/>
      <c r="DL11" s="594"/>
      <c r="DM11" s="594"/>
      <c r="DN11" s="594"/>
      <c r="DO11" s="594"/>
      <c r="DP11" s="595"/>
      <c r="DQ11" s="602">
        <v>263385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2454227</v>
      </c>
      <c r="BH12" s="594"/>
      <c r="BI12" s="594"/>
      <c r="BJ12" s="594"/>
      <c r="BK12" s="594"/>
      <c r="BL12" s="594"/>
      <c r="BM12" s="594"/>
      <c r="BN12" s="595"/>
      <c r="BO12" s="596">
        <v>88.8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113907</v>
      </c>
      <c r="CS12" s="594"/>
      <c r="CT12" s="594"/>
      <c r="CU12" s="594"/>
      <c r="CV12" s="594"/>
      <c r="CW12" s="594"/>
      <c r="CX12" s="594"/>
      <c r="CY12" s="595"/>
      <c r="CZ12" s="596">
        <v>0.9</v>
      </c>
      <c r="DA12" s="596"/>
      <c r="DB12" s="596"/>
      <c r="DC12" s="596"/>
      <c r="DD12" s="602">
        <v>4725</v>
      </c>
      <c r="DE12" s="594"/>
      <c r="DF12" s="594"/>
      <c r="DG12" s="594"/>
      <c r="DH12" s="594"/>
      <c r="DI12" s="594"/>
      <c r="DJ12" s="594"/>
      <c r="DK12" s="594"/>
      <c r="DL12" s="594"/>
      <c r="DM12" s="594"/>
      <c r="DN12" s="594"/>
      <c r="DO12" s="594"/>
      <c r="DP12" s="595"/>
      <c r="DQ12" s="602">
        <v>66129</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3499</v>
      </c>
      <c r="S13" s="594"/>
      <c r="T13" s="594"/>
      <c r="U13" s="594"/>
      <c r="V13" s="594"/>
      <c r="W13" s="594"/>
      <c r="X13" s="594"/>
      <c r="Y13" s="595"/>
      <c r="Z13" s="596">
        <v>0</v>
      </c>
      <c r="AA13" s="596"/>
      <c r="AB13" s="596"/>
      <c r="AC13" s="596"/>
      <c r="AD13" s="597">
        <v>3499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2454227</v>
      </c>
      <c r="BH13" s="594"/>
      <c r="BI13" s="594"/>
      <c r="BJ13" s="594"/>
      <c r="BK13" s="594"/>
      <c r="BL13" s="594"/>
      <c r="BM13" s="594"/>
      <c r="BN13" s="595"/>
      <c r="BO13" s="596">
        <v>88.8</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931409</v>
      </c>
      <c r="CS13" s="594"/>
      <c r="CT13" s="594"/>
      <c r="CU13" s="594"/>
      <c r="CV13" s="594"/>
      <c r="CW13" s="594"/>
      <c r="CX13" s="594"/>
      <c r="CY13" s="595"/>
      <c r="CZ13" s="596">
        <v>7.3</v>
      </c>
      <c r="DA13" s="596"/>
      <c r="DB13" s="596"/>
      <c r="DC13" s="596"/>
      <c r="DD13" s="602">
        <v>624973</v>
      </c>
      <c r="DE13" s="594"/>
      <c r="DF13" s="594"/>
      <c r="DG13" s="594"/>
      <c r="DH13" s="594"/>
      <c r="DI13" s="594"/>
      <c r="DJ13" s="594"/>
      <c r="DK13" s="594"/>
      <c r="DL13" s="594"/>
      <c r="DM13" s="594"/>
      <c r="DN13" s="594"/>
      <c r="DO13" s="594"/>
      <c r="DP13" s="595"/>
      <c r="DQ13" s="602">
        <v>443738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19951</v>
      </c>
      <c r="BH14" s="594"/>
      <c r="BI14" s="594"/>
      <c r="BJ14" s="594"/>
      <c r="BK14" s="594"/>
      <c r="BL14" s="594"/>
      <c r="BM14" s="594"/>
      <c r="BN14" s="595"/>
      <c r="BO14" s="596">
        <v>0.7</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618362</v>
      </c>
      <c r="CS14" s="594"/>
      <c r="CT14" s="594"/>
      <c r="CU14" s="594"/>
      <c r="CV14" s="594"/>
      <c r="CW14" s="594"/>
      <c r="CX14" s="594"/>
      <c r="CY14" s="595"/>
      <c r="CZ14" s="596">
        <v>4.9000000000000004</v>
      </c>
      <c r="DA14" s="596"/>
      <c r="DB14" s="596"/>
      <c r="DC14" s="596"/>
      <c r="DD14" s="602">
        <v>457384</v>
      </c>
      <c r="DE14" s="594"/>
      <c r="DF14" s="594"/>
      <c r="DG14" s="594"/>
      <c r="DH14" s="594"/>
      <c r="DI14" s="594"/>
      <c r="DJ14" s="594"/>
      <c r="DK14" s="594"/>
      <c r="DL14" s="594"/>
      <c r="DM14" s="594"/>
      <c r="DN14" s="594"/>
      <c r="DO14" s="594"/>
      <c r="DP14" s="595"/>
      <c r="DQ14" s="602">
        <v>572660</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655</v>
      </c>
      <c r="S15" s="594"/>
      <c r="T15" s="594"/>
      <c r="U15" s="594"/>
      <c r="V15" s="594"/>
      <c r="W15" s="594"/>
      <c r="X15" s="594"/>
      <c r="Y15" s="595"/>
      <c r="Z15" s="596">
        <v>0</v>
      </c>
      <c r="AA15" s="596"/>
      <c r="AB15" s="596"/>
      <c r="AC15" s="596"/>
      <c r="AD15" s="597">
        <v>655</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36256</v>
      </c>
      <c r="BH15" s="594"/>
      <c r="BI15" s="594"/>
      <c r="BJ15" s="594"/>
      <c r="BK15" s="594"/>
      <c r="BL15" s="594"/>
      <c r="BM15" s="594"/>
      <c r="BN15" s="595"/>
      <c r="BO15" s="596">
        <v>1.3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4321234</v>
      </c>
      <c r="CS15" s="594"/>
      <c r="CT15" s="594"/>
      <c r="CU15" s="594"/>
      <c r="CV15" s="594"/>
      <c r="CW15" s="594"/>
      <c r="CX15" s="594"/>
      <c r="CY15" s="595"/>
      <c r="CZ15" s="596">
        <v>34</v>
      </c>
      <c r="DA15" s="596"/>
      <c r="DB15" s="596"/>
      <c r="DC15" s="596"/>
      <c r="DD15" s="602">
        <v>3785701</v>
      </c>
      <c r="DE15" s="594"/>
      <c r="DF15" s="594"/>
      <c r="DG15" s="594"/>
      <c r="DH15" s="594"/>
      <c r="DI15" s="594"/>
      <c r="DJ15" s="594"/>
      <c r="DK15" s="594"/>
      <c r="DL15" s="594"/>
      <c r="DM15" s="594"/>
      <c r="DN15" s="594"/>
      <c r="DO15" s="594"/>
      <c r="DP15" s="595"/>
      <c r="DQ15" s="602">
        <v>589296</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5456</v>
      </c>
      <c r="S16" s="594"/>
      <c r="T16" s="594"/>
      <c r="U16" s="594"/>
      <c r="V16" s="594"/>
      <c r="W16" s="594"/>
      <c r="X16" s="594"/>
      <c r="Y16" s="595"/>
      <c r="Z16" s="596">
        <v>0</v>
      </c>
      <c r="AA16" s="596"/>
      <c r="AB16" s="596"/>
      <c r="AC16" s="596"/>
      <c r="AD16" s="597" t="s">
        <v>221</v>
      </c>
      <c r="AE16" s="597"/>
      <c r="AF16" s="597"/>
      <c r="AG16" s="597"/>
      <c r="AH16" s="597"/>
      <c r="AI16" s="597"/>
      <c r="AJ16" s="597"/>
      <c r="AK16" s="597"/>
      <c r="AL16" s="598" t="s">
        <v>221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105838</v>
      </c>
      <c r="CS16" s="594"/>
      <c r="CT16" s="594"/>
      <c r="CU16" s="594"/>
      <c r="CV16" s="594"/>
      <c r="CW16" s="594"/>
      <c r="CX16" s="594"/>
      <c r="CY16" s="595"/>
      <c r="CZ16" s="596">
        <v>0.8</v>
      </c>
      <c r="DA16" s="596"/>
      <c r="DB16" s="596"/>
      <c r="DC16" s="596"/>
      <c r="DD16" s="602" t="s">
        <v>221</v>
      </c>
      <c r="DE16" s="594"/>
      <c r="DF16" s="594"/>
      <c r="DG16" s="594"/>
      <c r="DH16" s="594"/>
      <c r="DI16" s="594"/>
      <c r="DJ16" s="594"/>
      <c r="DK16" s="594"/>
      <c r="DL16" s="594"/>
      <c r="DM16" s="594"/>
      <c r="DN16" s="594"/>
      <c r="DO16" s="594"/>
      <c r="DP16" s="595"/>
      <c r="DQ16" s="602">
        <v>52198</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t="s">
        <v>221</v>
      </c>
      <c r="S17" s="594"/>
      <c r="T17" s="594"/>
      <c r="U17" s="594"/>
      <c r="V17" s="594"/>
      <c r="W17" s="594"/>
      <c r="X17" s="594"/>
      <c r="Y17" s="595"/>
      <c r="Z17" s="596" t="s">
        <v>221</v>
      </c>
      <c r="AA17" s="596"/>
      <c r="AB17" s="596"/>
      <c r="AC17" s="596"/>
      <c r="AD17" s="597" t="s">
        <v>221</v>
      </c>
      <c r="AE17" s="597"/>
      <c r="AF17" s="597"/>
      <c r="AG17" s="597"/>
      <c r="AH17" s="597"/>
      <c r="AI17" s="597"/>
      <c r="AJ17" s="597"/>
      <c r="AK17" s="597"/>
      <c r="AL17" s="598" t="s">
        <v>221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12113</v>
      </c>
      <c r="CS17" s="594"/>
      <c r="CT17" s="594"/>
      <c r="CU17" s="594"/>
      <c r="CV17" s="594"/>
      <c r="CW17" s="594"/>
      <c r="CX17" s="594"/>
      <c r="CY17" s="595"/>
      <c r="CZ17" s="596">
        <v>0.1</v>
      </c>
      <c r="DA17" s="596"/>
      <c r="DB17" s="596"/>
      <c r="DC17" s="596"/>
      <c r="DD17" s="602" t="s">
        <v>221</v>
      </c>
      <c r="DE17" s="594"/>
      <c r="DF17" s="594"/>
      <c r="DG17" s="594"/>
      <c r="DH17" s="594"/>
      <c r="DI17" s="594"/>
      <c r="DJ17" s="594"/>
      <c r="DK17" s="594"/>
      <c r="DL17" s="594"/>
      <c r="DM17" s="594"/>
      <c r="DN17" s="594"/>
      <c r="DO17" s="594"/>
      <c r="DP17" s="595"/>
      <c r="DQ17" s="602">
        <v>12113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5456</v>
      </c>
      <c r="S18" s="594"/>
      <c r="T18" s="594"/>
      <c r="U18" s="594"/>
      <c r="V18" s="594"/>
      <c r="W18" s="594"/>
      <c r="X18" s="594"/>
      <c r="Y18" s="595"/>
      <c r="Z18" s="596">
        <v>0</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3865</v>
      </c>
      <c r="BH19" s="594"/>
      <c r="BI19" s="594"/>
      <c r="BJ19" s="594"/>
      <c r="BK19" s="594"/>
      <c r="BL19" s="594"/>
      <c r="BM19" s="594"/>
      <c r="BN19" s="595"/>
      <c r="BO19" s="596">
        <v>0.1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2897486</v>
      </c>
      <c r="S20" s="594"/>
      <c r="T20" s="594"/>
      <c r="U20" s="594"/>
      <c r="V20" s="594"/>
      <c r="W20" s="594"/>
      <c r="X20" s="594"/>
      <c r="Y20" s="595"/>
      <c r="Z20" s="596">
        <v>22.4</v>
      </c>
      <c r="AA20" s="596"/>
      <c r="AB20" s="596"/>
      <c r="AC20" s="596"/>
      <c r="AD20" s="597">
        <v>2892030</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3865</v>
      </c>
      <c r="BH20" s="594"/>
      <c r="BI20" s="594"/>
      <c r="BJ20" s="594"/>
      <c r="BK20" s="594"/>
      <c r="BL20" s="594"/>
      <c r="BM20" s="594"/>
      <c r="BN20" s="595"/>
      <c r="BO20" s="596">
        <v>0.1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12727038</v>
      </c>
      <c r="CS20" s="594"/>
      <c r="CT20" s="594"/>
      <c r="CU20" s="594"/>
      <c r="CV20" s="594"/>
      <c r="CW20" s="594"/>
      <c r="CX20" s="594"/>
      <c r="CY20" s="595"/>
      <c r="CZ20" s="596">
        <v>100</v>
      </c>
      <c r="DA20" s="596"/>
      <c r="DB20" s="596"/>
      <c r="DC20" s="596"/>
      <c r="DD20" s="602">
        <v>5490081</v>
      </c>
      <c r="DE20" s="594"/>
      <c r="DF20" s="594"/>
      <c r="DG20" s="594"/>
      <c r="DH20" s="594"/>
      <c r="DI20" s="594"/>
      <c r="DJ20" s="594"/>
      <c r="DK20" s="594"/>
      <c r="DL20" s="594"/>
      <c r="DM20" s="594"/>
      <c r="DN20" s="594"/>
      <c r="DO20" s="594"/>
      <c r="DP20" s="595"/>
      <c r="DQ20" s="602">
        <v>5440095</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1045</v>
      </c>
      <c r="S21" s="594"/>
      <c r="T21" s="594"/>
      <c r="U21" s="594"/>
      <c r="V21" s="594"/>
      <c r="W21" s="594"/>
      <c r="X21" s="594"/>
      <c r="Y21" s="595"/>
      <c r="Z21" s="596">
        <v>0</v>
      </c>
      <c r="AA21" s="596"/>
      <c r="AB21" s="596"/>
      <c r="AC21" s="596"/>
      <c r="AD21" s="597">
        <v>1045</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3865</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29856</v>
      </c>
      <c r="S22" s="594"/>
      <c r="T22" s="594"/>
      <c r="U22" s="594"/>
      <c r="V22" s="594"/>
      <c r="W22" s="594"/>
      <c r="X22" s="594"/>
      <c r="Y22" s="595"/>
      <c r="Z22" s="596">
        <v>0.2</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78116</v>
      </c>
      <c r="S23" s="594"/>
      <c r="T23" s="594"/>
      <c r="U23" s="594"/>
      <c r="V23" s="594"/>
      <c r="W23" s="594"/>
      <c r="X23" s="594"/>
      <c r="Y23" s="595"/>
      <c r="Z23" s="596">
        <v>0.6</v>
      </c>
      <c r="AA23" s="596"/>
      <c r="AB23" s="596"/>
      <c r="AC23" s="596"/>
      <c r="AD23" s="597">
        <v>1237</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3153</v>
      </c>
      <c r="S24" s="594"/>
      <c r="T24" s="594"/>
      <c r="U24" s="594"/>
      <c r="V24" s="594"/>
      <c r="W24" s="594"/>
      <c r="X24" s="594"/>
      <c r="Y24" s="595"/>
      <c r="Z24" s="596">
        <v>0</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1512009</v>
      </c>
      <c r="CS24" s="583"/>
      <c r="CT24" s="583"/>
      <c r="CU24" s="583"/>
      <c r="CV24" s="583"/>
      <c r="CW24" s="583"/>
      <c r="CX24" s="583"/>
      <c r="CY24" s="584"/>
      <c r="CZ24" s="620">
        <v>11.9</v>
      </c>
      <c r="DA24" s="621"/>
      <c r="DB24" s="621"/>
      <c r="DC24" s="622"/>
      <c r="DD24" s="619">
        <v>1174094</v>
      </c>
      <c r="DE24" s="583"/>
      <c r="DF24" s="583"/>
      <c r="DG24" s="583"/>
      <c r="DH24" s="583"/>
      <c r="DI24" s="583"/>
      <c r="DJ24" s="583"/>
      <c r="DK24" s="584"/>
      <c r="DL24" s="619">
        <v>1168443</v>
      </c>
      <c r="DM24" s="583"/>
      <c r="DN24" s="583"/>
      <c r="DO24" s="583"/>
      <c r="DP24" s="583"/>
      <c r="DQ24" s="583"/>
      <c r="DR24" s="583"/>
      <c r="DS24" s="583"/>
      <c r="DT24" s="583"/>
      <c r="DU24" s="583"/>
      <c r="DV24" s="584"/>
      <c r="DW24" s="587">
        <v>40.4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1871210</v>
      </c>
      <c r="S25" s="594"/>
      <c r="T25" s="594"/>
      <c r="U25" s="594"/>
      <c r="V25" s="594"/>
      <c r="W25" s="594"/>
      <c r="X25" s="594"/>
      <c r="Y25" s="595"/>
      <c r="Z25" s="596">
        <v>14.5</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1042909</v>
      </c>
      <c r="CS25" s="625"/>
      <c r="CT25" s="625"/>
      <c r="CU25" s="625"/>
      <c r="CV25" s="625"/>
      <c r="CW25" s="625"/>
      <c r="CX25" s="625"/>
      <c r="CY25" s="626"/>
      <c r="CZ25" s="627">
        <v>8.1999999999999993</v>
      </c>
      <c r="DA25" s="628"/>
      <c r="DB25" s="628"/>
      <c r="DC25" s="629"/>
      <c r="DD25" s="602">
        <v>933326</v>
      </c>
      <c r="DE25" s="625"/>
      <c r="DF25" s="625"/>
      <c r="DG25" s="625"/>
      <c r="DH25" s="625"/>
      <c r="DI25" s="625"/>
      <c r="DJ25" s="625"/>
      <c r="DK25" s="626"/>
      <c r="DL25" s="602">
        <v>930361</v>
      </c>
      <c r="DM25" s="625"/>
      <c r="DN25" s="625"/>
      <c r="DO25" s="625"/>
      <c r="DP25" s="625"/>
      <c r="DQ25" s="625"/>
      <c r="DR25" s="625"/>
      <c r="DS25" s="625"/>
      <c r="DT25" s="625"/>
      <c r="DU25" s="625"/>
      <c r="DV25" s="626"/>
      <c r="DW25" s="598">
        <v>32.1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628875</v>
      </c>
      <c r="CS26" s="594"/>
      <c r="CT26" s="594"/>
      <c r="CU26" s="594"/>
      <c r="CV26" s="594"/>
      <c r="CW26" s="594"/>
      <c r="CX26" s="594"/>
      <c r="CY26" s="595"/>
      <c r="CZ26" s="627">
        <v>4.9000000000000004</v>
      </c>
      <c r="DA26" s="628"/>
      <c r="DB26" s="628"/>
      <c r="DC26" s="629"/>
      <c r="DD26" s="602">
        <v>532176</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1735331</v>
      </c>
      <c r="S27" s="594"/>
      <c r="T27" s="594"/>
      <c r="U27" s="594"/>
      <c r="V27" s="594"/>
      <c r="W27" s="594"/>
      <c r="X27" s="594"/>
      <c r="Y27" s="595"/>
      <c r="Z27" s="596">
        <v>13.4</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2764632</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456987</v>
      </c>
      <c r="CS27" s="625"/>
      <c r="CT27" s="625"/>
      <c r="CU27" s="625"/>
      <c r="CV27" s="625"/>
      <c r="CW27" s="625"/>
      <c r="CX27" s="625"/>
      <c r="CY27" s="626"/>
      <c r="CZ27" s="627">
        <v>3.6</v>
      </c>
      <c r="DA27" s="628"/>
      <c r="DB27" s="628"/>
      <c r="DC27" s="629"/>
      <c r="DD27" s="602">
        <v>228655</v>
      </c>
      <c r="DE27" s="625"/>
      <c r="DF27" s="625"/>
      <c r="DG27" s="625"/>
      <c r="DH27" s="625"/>
      <c r="DI27" s="625"/>
      <c r="DJ27" s="625"/>
      <c r="DK27" s="626"/>
      <c r="DL27" s="602">
        <v>225969</v>
      </c>
      <c r="DM27" s="625"/>
      <c r="DN27" s="625"/>
      <c r="DO27" s="625"/>
      <c r="DP27" s="625"/>
      <c r="DQ27" s="625"/>
      <c r="DR27" s="625"/>
      <c r="DS27" s="625"/>
      <c r="DT27" s="625"/>
      <c r="DU27" s="625"/>
      <c r="DV27" s="626"/>
      <c r="DW27" s="598">
        <v>7.8</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50313</v>
      </c>
      <c r="S28" s="594"/>
      <c r="T28" s="594"/>
      <c r="U28" s="594"/>
      <c r="V28" s="594"/>
      <c r="W28" s="594"/>
      <c r="X28" s="594"/>
      <c r="Y28" s="595"/>
      <c r="Z28" s="596">
        <v>0.4</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12113</v>
      </c>
      <c r="CS28" s="594"/>
      <c r="CT28" s="594"/>
      <c r="CU28" s="594"/>
      <c r="CV28" s="594"/>
      <c r="CW28" s="594"/>
      <c r="CX28" s="594"/>
      <c r="CY28" s="595"/>
      <c r="CZ28" s="627">
        <v>0.1</v>
      </c>
      <c r="DA28" s="628"/>
      <c r="DB28" s="628"/>
      <c r="DC28" s="629"/>
      <c r="DD28" s="602">
        <v>12113</v>
      </c>
      <c r="DE28" s="594"/>
      <c r="DF28" s="594"/>
      <c r="DG28" s="594"/>
      <c r="DH28" s="594"/>
      <c r="DI28" s="594"/>
      <c r="DJ28" s="594"/>
      <c r="DK28" s="595"/>
      <c r="DL28" s="602">
        <v>12113</v>
      </c>
      <c r="DM28" s="594"/>
      <c r="DN28" s="594"/>
      <c r="DO28" s="594"/>
      <c r="DP28" s="594"/>
      <c r="DQ28" s="594"/>
      <c r="DR28" s="594"/>
      <c r="DS28" s="594"/>
      <c r="DT28" s="594"/>
      <c r="DU28" s="594"/>
      <c r="DV28" s="595"/>
      <c r="DW28" s="598">
        <v>0.4</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1066630</v>
      </c>
      <c r="S29" s="594"/>
      <c r="T29" s="594"/>
      <c r="U29" s="594"/>
      <c r="V29" s="594"/>
      <c r="W29" s="594"/>
      <c r="X29" s="594"/>
      <c r="Y29" s="595"/>
      <c r="Z29" s="596">
        <v>8.1999999999999993</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12025</v>
      </c>
      <c r="CS29" s="625"/>
      <c r="CT29" s="625"/>
      <c r="CU29" s="625"/>
      <c r="CV29" s="625"/>
      <c r="CW29" s="625"/>
      <c r="CX29" s="625"/>
      <c r="CY29" s="626"/>
      <c r="CZ29" s="627">
        <v>0.1</v>
      </c>
      <c r="DA29" s="628"/>
      <c r="DB29" s="628"/>
      <c r="DC29" s="629"/>
      <c r="DD29" s="602">
        <v>12025</v>
      </c>
      <c r="DE29" s="625"/>
      <c r="DF29" s="625"/>
      <c r="DG29" s="625"/>
      <c r="DH29" s="625"/>
      <c r="DI29" s="625"/>
      <c r="DJ29" s="625"/>
      <c r="DK29" s="626"/>
      <c r="DL29" s="602">
        <v>12025</v>
      </c>
      <c r="DM29" s="625"/>
      <c r="DN29" s="625"/>
      <c r="DO29" s="625"/>
      <c r="DP29" s="625"/>
      <c r="DQ29" s="625"/>
      <c r="DR29" s="625"/>
      <c r="DS29" s="625"/>
      <c r="DT29" s="625"/>
      <c r="DU29" s="625"/>
      <c r="DV29" s="626"/>
      <c r="DW29" s="598">
        <v>0.4</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4741507</v>
      </c>
      <c r="S30" s="594"/>
      <c r="T30" s="594"/>
      <c r="U30" s="594"/>
      <c r="V30" s="594"/>
      <c r="W30" s="594"/>
      <c r="X30" s="594"/>
      <c r="Y30" s="595"/>
      <c r="Z30" s="596">
        <v>36.6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99.8</v>
      </c>
      <c r="BH30" s="652"/>
      <c r="BI30" s="652"/>
      <c r="BJ30" s="652"/>
      <c r="BK30" s="652"/>
      <c r="BL30" s="652"/>
      <c r="BM30" s="588">
        <v>99.3</v>
      </c>
      <c r="BN30" s="652"/>
      <c r="BO30" s="652"/>
      <c r="BP30" s="652"/>
      <c r="BQ30" s="653"/>
      <c r="BR30" s="651">
        <v>99.8</v>
      </c>
      <c r="BS30" s="652"/>
      <c r="BT30" s="652"/>
      <c r="BU30" s="652"/>
      <c r="BV30" s="652"/>
      <c r="BW30" s="652"/>
      <c r="BX30" s="588">
        <v>99.3</v>
      </c>
      <c r="BY30" s="652"/>
      <c r="BZ30" s="652"/>
      <c r="CA30" s="652"/>
      <c r="CB30" s="653"/>
      <c r="CD30" s="656"/>
      <c r="CE30" s="657"/>
      <c r="CF30" s="607" t="s">
        <v>293</v>
      </c>
      <c r="CG30" s="608"/>
      <c r="CH30" s="608"/>
      <c r="CI30" s="608"/>
      <c r="CJ30" s="608"/>
      <c r="CK30" s="608"/>
      <c r="CL30" s="608"/>
      <c r="CM30" s="608"/>
      <c r="CN30" s="608"/>
      <c r="CO30" s="608"/>
      <c r="CP30" s="608"/>
      <c r="CQ30" s="609"/>
      <c r="CR30" s="593">
        <v>9912</v>
      </c>
      <c r="CS30" s="594"/>
      <c r="CT30" s="594"/>
      <c r="CU30" s="594"/>
      <c r="CV30" s="594"/>
      <c r="CW30" s="594"/>
      <c r="CX30" s="594"/>
      <c r="CY30" s="595"/>
      <c r="CZ30" s="627">
        <v>0.1</v>
      </c>
      <c r="DA30" s="628"/>
      <c r="DB30" s="628"/>
      <c r="DC30" s="629"/>
      <c r="DD30" s="602">
        <v>9912</v>
      </c>
      <c r="DE30" s="594"/>
      <c r="DF30" s="594"/>
      <c r="DG30" s="594"/>
      <c r="DH30" s="594"/>
      <c r="DI30" s="594"/>
      <c r="DJ30" s="594"/>
      <c r="DK30" s="595"/>
      <c r="DL30" s="602">
        <v>9912</v>
      </c>
      <c r="DM30" s="594"/>
      <c r="DN30" s="594"/>
      <c r="DO30" s="594"/>
      <c r="DP30" s="594"/>
      <c r="DQ30" s="594"/>
      <c r="DR30" s="594"/>
      <c r="DS30" s="594"/>
      <c r="DT30" s="594"/>
      <c r="DU30" s="594"/>
      <c r="DV30" s="595"/>
      <c r="DW30" s="598">
        <v>0.3</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276933</v>
      </c>
      <c r="S31" s="594"/>
      <c r="T31" s="594"/>
      <c r="U31" s="594"/>
      <c r="V31" s="594"/>
      <c r="W31" s="594"/>
      <c r="X31" s="594"/>
      <c r="Y31" s="595"/>
      <c r="Z31" s="596">
        <v>2.1</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99.2</v>
      </c>
      <c r="BH31" s="625"/>
      <c r="BI31" s="625"/>
      <c r="BJ31" s="625"/>
      <c r="BK31" s="625"/>
      <c r="BL31" s="625"/>
      <c r="BM31" s="599">
        <v>98.4</v>
      </c>
      <c r="BN31" s="649"/>
      <c r="BO31" s="649"/>
      <c r="BP31" s="649"/>
      <c r="BQ31" s="650"/>
      <c r="BR31" s="648">
        <v>99.3</v>
      </c>
      <c r="BS31" s="625"/>
      <c r="BT31" s="625"/>
      <c r="BU31" s="625"/>
      <c r="BV31" s="625"/>
      <c r="BW31" s="625"/>
      <c r="BX31" s="599">
        <v>98.4</v>
      </c>
      <c r="BY31" s="649"/>
      <c r="BZ31" s="649"/>
      <c r="CA31" s="649"/>
      <c r="CB31" s="650"/>
      <c r="CD31" s="656"/>
      <c r="CE31" s="657"/>
      <c r="CF31" s="607" t="s">
        <v>297</v>
      </c>
      <c r="CG31" s="608"/>
      <c r="CH31" s="608"/>
      <c r="CI31" s="608"/>
      <c r="CJ31" s="608"/>
      <c r="CK31" s="608"/>
      <c r="CL31" s="608"/>
      <c r="CM31" s="608"/>
      <c r="CN31" s="608"/>
      <c r="CO31" s="608"/>
      <c r="CP31" s="608"/>
      <c r="CQ31" s="609"/>
      <c r="CR31" s="593">
        <v>2113</v>
      </c>
      <c r="CS31" s="625"/>
      <c r="CT31" s="625"/>
      <c r="CU31" s="625"/>
      <c r="CV31" s="625"/>
      <c r="CW31" s="625"/>
      <c r="CX31" s="625"/>
      <c r="CY31" s="626"/>
      <c r="CZ31" s="627">
        <v>0</v>
      </c>
      <c r="DA31" s="628"/>
      <c r="DB31" s="628"/>
      <c r="DC31" s="629"/>
      <c r="DD31" s="602">
        <v>2113</v>
      </c>
      <c r="DE31" s="625"/>
      <c r="DF31" s="625"/>
      <c r="DG31" s="625"/>
      <c r="DH31" s="625"/>
      <c r="DI31" s="625"/>
      <c r="DJ31" s="625"/>
      <c r="DK31" s="626"/>
      <c r="DL31" s="602">
        <v>2113</v>
      </c>
      <c r="DM31" s="625"/>
      <c r="DN31" s="625"/>
      <c r="DO31" s="625"/>
      <c r="DP31" s="625"/>
      <c r="DQ31" s="625"/>
      <c r="DR31" s="625"/>
      <c r="DS31" s="625"/>
      <c r="DT31" s="625"/>
      <c r="DU31" s="625"/>
      <c r="DV31" s="626"/>
      <c r="DW31" s="598">
        <v>0.1</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190916</v>
      </c>
      <c r="S32" s="594"/>
      <c r="T32" s="594"/>
      <c r="U32" s="594"/>
      <c r="V32" s="594"/>
      <c r="W32" s="594"/>
      <c r="X32" s="594"/>
      <c r="Y32" s="595"/>
      <c r="Z32" s="596">
        <v>1.5</v>
      </c>
      <c r="AA32" s="596"/>
      <c r="AB32" s="596"/>
      <c r="AC32" s="596"/>
      <c r="AD32" s="597">
        <v>168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99.9</v>
      </c>
      <c r="BH32" s="661"/>
      <c r="BI32" s="661"/>
      <c r="BJ32" s="661"/>
      <c r="BK32" s="661"/>
      <c r="BL32" s="661"/>
      <c r="BM32" s="662">
        <v>99.4</v>
      </c>
      <c r="BN32" s="661"/>
      <c r="BO32" s="661"/>
      <c r="BP32" s="661"/>
      <c r="BQ32" s="663"/>
      <c r="BR32" s="660">
        <v>99.9</v>
      </c>
      <c r="BS32" s="661"/>
      <c r="BT32" s="661"/>
      <c r="BU32" s="661"/>
      <c r="BV32" s="661"/>
      <c r="BW32" s="661"/>
      <c r="BX32" s="662">
        <v>99.4</v>
      </c>
      <c r="BY32" s="661"/>
      <c r="BZ32" s="661"/>
      <c r="CA32" s="661"/>
      <c r="CB32" s="663"/>
      <c r="CD32" s="658"/>
      <c r="CE32" s="659"/>
      <c r="CF32" s="607" t="s">
        <v>300</v>
      </c>
      <c r="CG32" s="608"/>
      <c r="CH32" s="608"/>
      <c r="CI32" s="608"/>
      <c r="CJ32" s="608"/>
      <c r="CK32" s="608"/>
      <c r="CL32" s="608"/>
      <c r="CM32" s="608"/>
      <c r="CN32" s="608"/>
      <c r="CO32" s="608"/>
      <c r="CP32" s="608"/>
      <c r="CQ32" s="609"/>
      <c r="CR32" s="593">
        <v>88</v>
      </c>
      <c r="CS32" s="594"/>
      <c r="CT32" s="594"/>
      <c r="CU32" s="594"/>
      <c r="CV32" s="594"/>
      <c r="CW32" s="594"/>
      <c r="CX32" s="594"/>
      <c r="CY32" s="595"/>
      <c r="CZ32" s="627">
        <v>0</v>
      </c>
      <c r="DA32" s="628"/>
      <c r="DB32" s="628"/>
      <c r="DC32" s="629"/>
      <c r="DD32" s="602">
        <v>88</v>
      </c>
      <c r="DE32" s="594"/>
      <c r="DF32" s="594"/>
      <c r="DG32" s="594"/>
      <c r="DH32" s="594"/>
      <c r="DI32" s="594"/>
      <c r="DJ32" s="594"/>
      <c r="DK32" s="595"/>
      <c r="DL32" s="602">
        <v>88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t="s">
        <v>221</v>
      </c>
      <c r="S33" s="594"/>
      <c r="T33" s="594"/>
      <c r="U33" s="594"/>
      <c r="V33" s="594"/>
      <c r="W33" s="594"/>
      <c r="X33" s="594"/>
      <c r="Y33" s="595"/>
      <c r="Z33" s="596" t="s">
        <v>221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5619110</v>
      </c>
      <c r="CS33" s="625"/>
      <c r="CT33" s="625"/>
      <c r="CU33" s="625"/>
      <c r="CV33" s="625"/>
      <c r="CW33" s="625"/>
      <c r="CX33" s="625"/>
      <c r="CY33" s="626"/>
      <c r="CZ33" s="627">
        <v>44.2</v>
      </c>
      <c r="DA33" s="628"/>
      <c r="DB33" s="628"/>
      <c r="DC33" s="629"/>
      <c r="DD33" s="602">
        <v>3374825</v>
      </c>
      <c r="DE33" s="625"/>
      <c r="DF33" s="625"/>
      <c r="DG33" s="625"/>
      <c r="DH33" s="625"/>
      <c r="DI33" s="625"/>
      <c r="DJ33" s="625"/>
      <c r="DK33" s="626"/>
      <c r="DL33" s="602">
        <v>1655907</v>
      </c>
      <c r="DM33" s="625"/>
      <c r="DN33" s="625"/>
      <c r="DO33" s="625"/>
      <c r="DP33" s="625"/>
      <c r="DQ33" s="625"/>
      <c r="DR33" s="625"/>
      <c r="DS33" s="625"/>
      <c r="DT33" s="625"/>
      <c r="DU33" s="625"/>
      <c r="DV33" s="626"/>
      <c r="DW33" s="598">
        <v>57.2</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1334852</v>
      </c>
      <c r="CS34" s="594"/>
      <c r="CT34" s="594"/>
      <c r="CU34" s="594"/>
      <c r="CV34" s="594"/>
      <c r="CW34" s="594"/>
      <c r="CX34" s="594"/>
      <c r="CY34" s="595"/>
      <c r="CZ34" s="627">
        <v>10.5</v>
      </c>
      <c r="DA34" s="628"/>
      <c r="DB34" s="628"/>
      <c r="DC34" s="629"/>
      <c r="DD34" s="602">
        <v>1095983</v>
      </c>
      <c r="DE34" s="594"/>
      <c r="DF34" s="594"/>
      <c r="DG34" s="594"/>
      <c r="DH34" s="594"/>
      <c r="DI34" s="594"/>
      <c r="DJ34" s="594"/>
      <c r="DK34" s="595"/>
      <c r="DL34" s="602">
        <v>878744</v>
      </c>
      <c r="DM34" s="594"/>
      <c r="DN34" s="594"/>
      <c r="DO34" s="594"/>
      <c r="DP34" s="594"/>
      <c r="DQ34" s="594"/>
      <c r="DR34" s="594"/>
      <c r="DS34" s="594"/>
      <c r="DT34" s="594"/>
      <c r="DU34" s="594"/>
      <c r="DV34" s="595"/>
      <c r="DW34" s="598">
        <v>30.4</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t="s">
        <v>221</v>
      </c>
      <c r="S35" s="594"/>
      <c r="T35" s="594"/>
      <c r="U35" s="594"/>
      <c r="V35" s="594"/>
      <c r="W35" s="594"/>
      <c r="X35" s="594"/>
      <c r="Y35" s="595"/>
      <c r="Z35" s="596" t="s">
        <v>221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688022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55409</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44785</v>
      </c>
      <c r="CS35" s="625"/>
      <c r="CT35" s="625"/>
      <c r="CU35" s="625"/>
      <c r="CV35" s="625"/>
      <c r="CW35" s="625"/>
      <c r="CX35" s="625"/>
      <c r="CY35" s="626"/>
      <c r="CZ35" s="627">
        <v>0.4</v>
      </c>
      <c r="DA35" s="628"/>
      <c r="DB35" s="628"/>
      <c r="DC35" s="629"/>
      <c r="DD35" s="602">
        <v>15331</v>
      </c>
      <c r="DE35" s="625"/>
      <c r="DF35" s="625"/>
      <c r="DG35" s="625"/>
      <c r="DH35" s="625"/>
      <c r="DI35" s="625"/>
      <c r="DJ35" s="625"/>
      <c r="DK35" s="626"/>
      <c r="DL35" s="602">
        <v>15331</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12942496</v>
      </c>
      <c r="S36" s="666"/>
      <c r="T36" s="666"/>
      <c r="U36" s="666"/>
      <c r="V36" s="666"/>
      <c r="W36" s="666"/>
      <c r="X36" s="666"/>
      <c r="Y36" s="667"/>
      <c r="Z36" s="668">
        <v>100</v>
      </c>
      <c r="AA36" s="668"/>
      <c r="AB36" s="668"/>
      <c r="AC36" s="668"/>
      <c r="AD36" s="669">
        <v>2894480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146861</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44100</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1344498</v>
      </c>
      <c r="CS36" s="594"/>
      <c r="CT36" s="594"/>
      <c r="CU36" s="594"/>
      <c r="CV36" s="594"/>
      <c r="CW36" s="594"/>
      <c r="CX36" s="594"/>
      <c r="CY36" s="595"/>
      <c r="CZ36" s="627">
        <v>10.6</v>
      </c>
      <c r="DA36" s="628"/>
      <c r="DB36" s="628"/>
      <c r="DC36" s="629"/>
      <c r="DD36" s="602">
        <v>1117707</v>
      </c>
      <c r="DE36" s="594"/>
      <c r="DF36" s="594"/>
      <c r="DG36" s="594"/>
      <c r="DH36" s="594"/>
      <c r="DI36" s="594"/>
      <c r="DJ36" s="594"/>
      <c r="DK36" s="595"/>
      <c r="DL36" s="602">
        <v>484403</v>
      </c>
      <c r="DM36" s="594"/>
      <c r="DN36" s="594"/>
      <c r="DO36" s="594"/>
      <c r="DP36" s="594"/>
      <c r="DQ36" s="594"/>
      <c r="DR36" s="594"/>
      <c r="DS36" s="594"/>
      <c r="DT36" s="594"/>
      <c r="DU36" s="594"/>
      <c r="DV36" s="595"/>
      <c r="DW36" s="598">
        <v>16.7</v>
      </c>
      <c r="DX36" s="623"/>
      <c r="DY36" s="623"/>
      <c r="DZ36" s="623"/>
      <c r="EA36" s="623"/>
      <c r="EB36" s="623"/>
      <c r="EC36" s="624"/>
    </row>
    <row r="37" spans="2:133" ht="11.25" customHeight="1">
      <c r="AQ37" s="672" t="s">
        <v>315</v>
      </c>
      <c r="AR37" s="673"/>
      <c r="AS37" s="673"/>
      <c r="AT37" s="673"/>
      <c r="AU37" s="673"/>
      <c r="AV37" s="673"/>
      <c r="AW37" s="673"/>
      <c r="AX37" s="673"/>
      <c r="AY37" s="674"/>
      <c r="AZ37" s="593">
        <v>138806</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931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1830</v>
      </c>
      <c r="CS37" s="625"/>
      <c r="CT37" s="625"/>
      <c r="CU37" s="625"/>
      <c r="CV37" s="625"/>
      <c r="CW37" s="625"/>
      <c r="CX37" s="625"/>
      <c r="CY37" s="626"/>
      <c r="CZ37" s="627">
        <v>0</v>
      </c>
      <c r="DA37" s="628"/>
      <c r="DB37" s="628"/>
      <c r="DC37" s="629"/>
      <c r="DD37" s="602">
        <v>1810</v>
      </c>
      <c r="DE37" s="625"/>
      <c r="DF37" s="625"/>
      <c r="DG37" s="625"/>
      <c r="DH37" s="625"/>
      <c r="DI37" s="625"/>
      <c r="DJ37" s="625"/>
      <c r="DK37" s="626"/>
      <c r="DL37" s="602">
        <v>1810</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2081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549216</v>
      </c>
      <c r="CS38" s="594"/>
      <c r="CT38" s="594"/>
      <c r="CU38" s="594"/>
      <c r="CV38" s="594"/>
      <c r="CW38" s="594"/>
      <c r="CX38" s="594"/>
      <c r="CY38" s="595"/>
      <c r="CZ38" s="627">
        <v>4.3</v>
      </c>
      <c r="DA38" s="628"/>
      <c r="DB38" s="628"/>
      <c r="DC38" s="629"/>
      <c r="DD38" s="602">
        <v>504804</v>
      </c>
      <c r="DE38" s="594"/>
      <c r="DF38" s="594"/>
      <c r="DG38" s="594"/>
      <c r="DH38" s="594"/>
      <c r="DI38" s="594"/>
      <c r="DJ38" s="594"/>
      <c r="DK38" s="595"/>
      <c r="DL38" s="602">
        <v>277429</v>
      </c>
      <c r="DM38" s="594"/>
      <c r="DN38" s="594"/>
      <c r="DO38" s="594"/>
      <c r="DP38" s="594"/>
      <c r="DQ38" s="594"/>
      <c r="DR38" s="594"/>
      <c r="DS38" s="594"/>
      <c r="DT38" s="594"/>
      <c r="DU38" s="594"/>
      <c r="DV38" s="595"/>
      <c r="DW38" s="598">
        <v>9.6</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2245759</v>
      </c>
      <c r="CS39" s="625"/>
      <c r="CT39" s="625"/>
      <c r="CU39" s="625"/>
      <c r="CV39" s="625"/>
      <c r="CW39" s="625"/>
      <c r="CX39" s="625"/>
      <c r="CY39" s="626"/>
      <c r="CZ39" s="627">
        <v>17.600000000000001</v>
      </c>
      <c r="DA39" s="628"/>
      <c r="DB39" s="628"/>
      <c r="DC39" s="629"/>
      <c r="DD39" s="602">
        <v>641000</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171358</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152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100000</v>
      </c>
      <c r="CS40" s="594"/>
      <c r="CT40" s="594"/>
      <c r="CU40" s="594"/>
      <c r="CV40" s="594"/>
      <c r="CW40" s="594"/>
      <c r="CX40" s="594"/>
      <c r="CY40" s="595"/>
      <c r="CZ40" s="627">
        <v>0.8</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230997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5595919</v>
      </c>
      <c r="CS42" s="594"/>
      <c r="CT42" s="594"/>
      <c r="CU42" s="594"/>
      <c r="CV42" s="594"/>
      <c r="CW42" s="594"/>
      <c r="CX42" s="594"/>
      <c r="CY42" s="595"/>
      <c r="CZ42" s="627">
        <v>44</v>
      </c>
      <c r="DA42" s="676"/>
      <c r="DB42" s="676"/>
      <c r="DC42" s="677"/>
      <c r="DD42" s="602">
        <v>891176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65325</v>
      </c>
      <c r="CS43" s="625"/>
      <c r="CT43" s="625"/>
      <c r="CU43" s="625"/>
      <c r="CV43" s="625"/>
      <c r="CW43" s="625"/>
      <c r="CX43" s="625"/>
      <c r="CY43" s="626"/>
      <c r="CZ43" s="627">
        <v>0.5</v>
      </c>
      <c r="DA43" s="628"/>
      <c r="DB43" s="628"/>
      <c r="DC43" s="629"/>
      <c r="DD43" s="602">
        <v>65325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5490081</v>
      </c>
      <c r="CS44" s="594"/>
      <c r="CT44" s="594"/>
      <c r="CU44" s="594"/>
      <c r="CV44" s="594"/>
      <c r="CW44" s="594"/>
      <c r="CX44" s="594"/>
      <c r="CY44" s="595"/>
      <c r="CZ44" s="627">
        <v>43.1</v>
      </c>
      <c r="DA44" s="676"/>
      <c r="DB44" s="676"/>
      <c r="DC44" s="677"/>
      <c r="DD44" s="602">
        <v>838978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290057</v>
      </c>
      <c r="CS45" s="625"/>
      <c r="CT45" s="625"/>
      <c r="CU45" s="625"/>
      <c r="CV45" s="625"/>
      <c r="CW45" s="625"/>
      <c r="CX45" s="625"/>
      <c r="CY45" s="626"/>
      <c r="CZ45" s="627">
        <v>2.2999999999999998</v>
      </c>
      <c r="DA45" s="628"/>
      <c r="DB45" s="628"/>
      <c r="DC45" s="629"/>
      <c r="DD45" s="602">
        <v>19288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5196484</v>
      </c>
      <c r="CS46" s="594"/>
      <c r="CT46" s="594"/>
      <c r="CU46" s="594"/>
      <c r="CV46" s="594"/>
      <c r="CW46" s="594"/>
      <c r="CX46" s="594"/>
      <c r="CY46" s="595"/>
      <c r="CZ46" s="627">
        <v>40.799999999999997</v>
      </c>
      <c r="DA46" s="676"/>
      <c r="DB46" s="676"/>
      <c r="DC46" s="677"/>
      <c r="DD46" s="602">
        <v>816825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105838</v>
      </c>
      <c r="CS47" s="625"/>
      <c r="CT47" s="625"/>
      <c r="CU47" s="625"/>
      <c r="CV47" s="625"/>
      <c r="CW47" s="625"/>
      <c r="CX47" s="625"/>
      <c r="CY47" s="626"/>
      <c r="CZ47" s="627">
        <v>0.8</v>
      </c>
      <c r="DA47" s="628"/>
      <c r="DB47" s="628"/>
      <c r="DC47" s="629"/>
      <c r="DD47" s="602">
        <v>52198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12727038</v>
      </c>
      <c r="CS49" s="661"/>
      <c r="CT49" s="661"/>
      <c r="CU49" s="661"/>
      <c r="CV49" s="661"/>
      <c r="CW49" s="661"/>
      <c r="CX49" s="661"/>
      <c r="CY49" s="688"/>
      <c r="CZ49" s="689">
        <v>100</v>
      </c>
      <c r="DA49" s="690"/>
      <c r="DB49" s="690"/>
      <c r="DC49" s="691"/>
      <c r="DD49" s="692">
        <v>5440095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12942</v>
      </c>
      <c r="R7" s="723"/>
      <c r="S7" s="723"/>
      <c r="T7" s="723"/>
      <c r="U7" s="723"/>
      <c r="V7" s="723">
        <v>12727</v>
      </c>
      <c r="W7" s="723"/>
      <c r="X7" s="723"/>
      <c r="Y7" s="723"/>
      <c r="Z7" s="723"/>
      <c r="AA7" s="723">
        <v>215</v>
      </c>
      <c r="AB7" s="723"/>
      <c r="AC7" s="723"/>
      <c r="AD7" s="723"/>
      <c r="AE7" s="724"/>
      <c r="AF7" s="725">
        <v>199</v>
      </c>
      <c r="AG7" s="726"/>
      <c r="AH7" s="726"/>
      <c r="AI7" s="726"/>
      <c r="AJ7" s="727"/>
      <c r="AK7" s="762">
        <v>4742</v>
      </c>
      <c r="AL7" s="763"/>
      <c r="AM7" s="763"/>
      <c r="AN7" s="763"/>
      <c r="AO7" s="763"/>
      <c r="AP7" s="763">
        <v>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12942</v>
      </c>
      <c r="R23" s="782"/>
      <c r="S23" s="782"/>
      <c r="T23" s="782"/>
      <c r="U23" s="782"/>
      <c r="V23" s="782">
        <v>12727</v>
      </c>
      <c r="W23" s="782"/>
      <c r="X23" s="782"/>
      <c r="Y23" s="782"/>
      <c r="Z23" s="782"/>
      <c r="AA23" s="782">
        <v>215</v>
      </c>
      <c r="AB23" s="782"/>
      <c r="AC23" s="782"/>
      <c r="AD23" s="782"/>
      <c r="AE23" s="783"/>
      <c r="AF23" s="784">
        <v>199</v>
      </c>
      <c r="AG23" s="782"/>
      <c r="AH23" s="782"/>
      <c r="AI23" s="782"/>
      <c r="AJ23" s="785"/>
      <c r="AK23" s="786"/>
      <c r="AL23" s="787"/>
      <c r="AM23" s="787"/>
      <c r="AN23" s="787"/>
      <c r="AO23" s="787"/>
      <c r="AP23" s="782">
        <v>38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1027</v>
      </c>
      <c r="R28" s="811"/>
      <c r="S28" s="811"/>
      <c r="T28" s="811"/>
      <c r="U28" s="811"/>
      <c r="V28" s="811">
        <v>972</v>
      </c>
      <c r="W28" s="811"/>
      <c r="X28" s="811"/>
      <c r="Y28" s="811"/>
      <c r="Z28" s="811"/>
      <c r="AA28" s="811">
        <v>55</v>
      </c>
      <c r="AB28" s="811"/>
      <c r="AC28" s="811"/>
      <c r="AD28" s="811"/>
      <c r="AE28" s="812"/>
      <c r="AF28" s="813">
        <v>55</v>
      </c>
      <c r="AG28" s="811"/>
      <c r="AH28" s="811"/>
      <c r="AI28" s="811"/>
      <c r="AJ28" s="814"/>
      <c r="AK28" s="815">
        <v>171</v>
      </c>
      <c r="AL28" s="806"/>
      <c r="AM28" s="806"/>
      <c r="AN28" s="806"/>
      <c r="AO28" s="806"/>
      <c r="AP28" s="806" t="s">
        <v>530</v>
      </c>
      <c r="AQ28" s="806"/>
      <c r="AR28" s="806"/>
      <c r="AS28" s="806"/>
      <c r="AT28" s="806"/>
      <c r="AU28" s="806" t="s">
        <v>530</v>
      </c>
      <c r="AV28" s="806"/>
      <c r="AW28" s="806"/>
      <c r="AX28" s="806"/>
      <c r="AY28" s="806"/>
      <c r="AZ28" s="807" t="s">
        <v>530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573</v>
      </c>
      <c r="R29" s="747"/>
      <c r="S29" s="747"/>
      <c r="T29" s="747"/>
      <c r="U29" s="747"/>
      <c r="V29" s="747">
        <v>549</v>
      </c>
      <c r="W29" s="747"/>
      <c r="X29" s="747"/>
      <c r="Y29" s="747"/>
      <c r="Z29" s="747"/>
      <c r="AA29" s="747">
        <v>24</v>
      </c>
      <c r="AB29" s="747"/>
      <c r="AC29" s="747"/>
      <c r="AD29" s="747"/>
      <c r="AE29" s="748"/>
      <c r="AF29" s="749">
        <v>24</v>
      </c>
      <c r="AG29" s="750"/>
      <c r="AH29" s="750"/>
      <c r="AI29" s="750"/>
      <c r="AJ29" s="751"/>
      <c r="AK29" s="818">
        <v>132</v>
      </c>
      <c r="AL29" s="819"/>
      <c r="AM29" s="819"/>
      <c r="AN29" s="819"/>
      <c r="AO29" s="819"/>
      <c r="AP29" s="819" t="s">
        <v>530</v>
      </c>
      <c r="AQ29" s="819"/>
      <c r="AR29" s="819"/>
      <c r="AS29" s="819"/>
      <c r="AT29" s="819"/>
      <c r="AU29" s="819" t="s">
        <v>530</v>
      </c>
      <c r="AV29" s="819"/>
      <c r="AW29" s="819"/>
      <c r="AX29" s="819"/>
      <c r="AY29" s="819"/>
      <c r="AZ29" s="820" t="s">
        <v>530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68</v>
      </c>
      <c r="R30" s="747"/>
      <c r="S30" s="747"/>
      <c r="T30" s="747"/>
      <c r="U30" s="747"/>
      <c r="V30" s="747">
        <v>67</v>
      </c>
      <c r="W30" s="747"/>
      <c r="X30" s="747"/>
      <c r="Y30" s="747"/>
      <c r="Z30" s="747"/>
      <c r="AA30" s="747">
        <v>1</v>
      </c>
      <c r="AB30" s="747"/>
      <c r="AC30" s="747"/>
      <c r="AD30" s="747"/>
      <c r="AE30" s="748"/>
      <c r="AF30" s="749">
        <v>1</v>
      </c>
      <c r="AG30" s="750"/>
      <c r="AH30" s="750"/>
      <c r="AI30" s="750"/>
      <c r="AJ30" s="751"/>
      <c r="AK30" s="818">
        <v>35</v>
      </c>
      <c r="AL30" s="819"/>
      <c r="AM30" s="819"/>
      <c r="AN30" s="819"/>
      <c r="AO30" s="819"/>
      <c r="AP30" s="819" t="s">
        <v>530</v>
      </c>
      <c r="AQ30" s="819"/>
      <c r="AR30" s="819"/>
      <c r="AS30" s="819"/>
      <c r="AT30" s="819"/>
      <c r="AU30" s="819" t="s">
        <v>530</v>
      </c>
      <c r="AV30" s="819"/>
      <c r="AW30" s="819"/>
      <c r="AX30" s="819"/>
      <c r="AY30" s="819"/>
      <c r="AZ30" s="820" t="s">
        <v>530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370</v>
      </c>
      <c r="R31" s="747"/>
      <c r="S31" s="747"/>
      <c r="T31" s="747"/>
      <c r="U31" s="747"/>
      <c r="V31" s="747">
        <v>365</v>
      </c>
      <c r="W31" s="747"/>
      <c r="X31" s="747"/>
      <c r="Y31" s="747"/>
      <c r="Z31" s="747"/>
      <c r="AA31" s="747">
        <v>5</v>
      </c>
      <c r="AB31" s="747"/>
      <c r="AC31" s="747"/>
      <c r="AD31" s="747"/>
      <c r="AE31" s="748"/>
      <c r="AF31" s="749">
        <v>5</v>
      </c>
      <c r="AG31" s="750"/>
      <c r="AH31" s="750"/>
      <c r="AI31" s="750"/>
      <c r="AJ31" s="751"/>
      <c r="AK31" s="818">
        <v>139</v>
      </c>
      <c r="AL31" s="819"/>
      <c r="AM31" s="819"/>
      <c r="AN31" s="819"/>
      <c r="AO31" s="819"/>
      <c r="AP31" s="819">
        <v>1498</v>
      </c>
      <c r="AQ31" s="819"/>
      <c r="AR31" s="819"/>
      <c r="AS31" s="819"/>
      <c r="AT31" s="819"/>
      <c r="AU31" s="819">
        <v>1162</v>
      </c>
      <c r="AV31" s="819"/>
      <c r="AW31" s="819"/>
      <c r="AX31" s="819"/>
      <c r="AY31" s="819"/>
      <c r="AZ31" s="820" t="s">
        <v>530</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227</v>
      </c>
      <c r="R32" s="747"/>
      <c r="S32" s="747"/>
      <c r="T32" s="747"/>
      <c r="U32" s="747"/>
      <c r="V32" s="747">
        <v>227</v>
      </c>
      <c r="W32" s="747"/>
      <c r="X32" s="747"/>
      <c r="Y32" s="747"/>
      <c r="Z32" s="747"/>
      <c r="AA32" s="747" t="s">
        <v>538</v>
      </c>
      <c r="AB32" s="747"/>
      <c r="AC32" s="747"/>
      <c r="AD32" s="747"/>
      <c r="AE32" s="748"/>
      <c r="AF32" s="749" t="s">
        <v>111</v>
      </c>
      <c r="AG32" s="750"/>
      <c r="AH32" s="750"/>
      <c r="AI32" s="750"/>
      <c r="AJ32" s="751"/>
      <c r="AK32" s="818">
        <v>147</v>
      </c>
      <c r="AL32" s="819"/>
      <c r="AM32" s="819"/>
      <c r="AN32" s="819"/>
      <c r="AO32" s="819"/>
      <c r="AP32" s="819">
        <v>2125</v>
      </c>
      <c r="AQ32" s="819"/>
      <c r="AR32" s="819"/>
      <c r="AS32" s="819"/>
      <c r="AT32" s="819"/>
      <c r="AU32" s="819">
        <v>1509</v>
      </c>
      <c r="AV32" s="819"/>
      <c r="AW32" s="819"/>
      <c r="AX32" s="819"/>
      <c r="AY32" s="819"/>
      <c r="AZ32" s="820" t="s">
        <v>531</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370</v>
      </c>
      <c r="AG63" s="830"/>
      <c r="AH63" s="830"/>
      <c r="AI63" s="830"/>
      <c r="AJ63" s="831"/>
      <c r="AK63" s="832"/>
      <c r="AL63" s="827"/>
      <c r="AM63" s="827"/>
      <c r="AN63" s="827"/>
      <c r="AO63" s="827"/>
      <c r="AP63" s="830">
        <v>3623</v>
      </c>
      <c r="AQ63" s="830"/>
      <c r="AR63" s="830"/>
      <c r="AS63" s="830"/>
      <c r="AT63" s="830"/>
      <c r="AU63" s="830">
        <v>2671</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3913</v>
      </c>
      <c r="R68" s="854"/>
      <c r="S68" s="854"/>
      <c r="T68" s="854"/>
      <c r="U68" s="854"/>
      <c r="V68" s="854">
        <v>3725</v>
      </c>
      <c r="W68" s="854"/>
      <c r="X68" s="854"/>
      <c r="Y68" s="854"/>
      <c r="Z68" s="854"/>
      <c r="AA68" s="854">
        <v>188</v>
      </c>
      <c r="AB68" s="854"/>
      <c r="AC68" s="854"/>
      <c r="AD68" s="854"/>
      <c r="AE68" s="854"/>
      <c r="AF68" s="854">
        <v>188</v>
      </c>
      <c r="AG68" s="854"/>
      <c r="AH68" s="854"/>
      <c r="AI68" s="854"/>
      <c r="AJ68" s="854"/>
      <c r="AK68" s="854">
        <v>20</v>
      </c>
      <c r="AL68" s="854"/>
      <c r="AM68" s="854"/>
      <c r="AN68" s="854"/>
      <c r="AO68" s="854"/>
      <c r="AP68" s="854" t="s">
        <v>533</v>
      </c>
      <c r="AQ68" s="854"/>
      <c r="AR68" s="854"/>
      <c r="AS68" s="854"/>
      <c r="AT68" s="854"/>
      <c r="AU68" s="854" t="s">
        <v>533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53</v>
      </c>
      <c r="R69" s="819"/>
      <c r="S69" s="819"/>
      <c r="T69" s="819"/>
      <c r="U69" s="819"/>
      <c r="V69" s="819">
        <v>48</v>
      </c>
      <c r="W69" s="819"/>
      <c r="X69" s="819"/>
      <c r="Y69" s="819"/>
      <c r="Z69" s="819"/>
      <c r="AA69" s="819">
        <v>5</v>
      </c>
      <c r="AB69" s="819"/>
      <c r="AC69" s="819"/>
      <c r="AD69" s="819"/>
      <c r="AE69" s="819"/>
      <c r="AF69" s="819">
        <v>5</v>
      </c>
      <c r="AG69" s="819"/>
      <c r="AH69" s="819"/>
      <c r="AI69" s="819"/>
      <c r="AJ69" s="819"/>
      <c r="AK69" s="819">
        <v>16</v>
      </c>
      <c r="AL69" s="819"/>
      <c r="AM69" s="819"/>
      <c r="AN69" s="819"/>
      <c r="AO69" s="819"/>
      <c r="AP69" s="819" t="s">
        <v>533</v>
      </c>
      <c r="AQ69" s="819"/>
      <c r="AR69" s="819"/>
      <c r="AS69" s="819"/>
      <c r="AT69" s="819"/>
      <c r="AU69" s="819" t="s">
        <v>533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935</v>
      </c>
      <c r="R70" s="819"/>
      <c r="S70" s="819"/>
      <c r="T70" s="819"/>
      <c r="U70" s="819"/>
      <c r="V70" s="819">
        <v>933</v>
      </c>
      <c r="W70" s="819"/>
      <c r="X70" s="819"/>
      <c r="Y70" s="819"/>
      <c r="Z70" s="819"/>
      <c r="AA70" s="819">
        <v>2</v>
      </c>
      <c r="AB70" s="819"/>
      <c r="AC70" s="819"/>
      <c r="AD70" s="819"/>
      <c r="AE70" s="819"/>
      <c r="AF70" s="819">
        <v>2</v>
      </c>
      <c r="AG70" s="819"/>
      <c r="AH70" s="819"/>
      <c r="AI70" s="819"/>
      <c r="AJ70" s="819"/>
      <c r="AK70" s="819">
        <v>47</v>
      </c>
      <c r="AL70" s="819"/>
      <c r="AM70" s="819"/>
      <c r="AN70" s="819"/>
      <c r="AO70" s="819"/>
      <c r="AP70" s="819" t="s">
        <v>533</v>
      </c>
      <c r="AQ70" s="819"/>
      <c r="AR70" s="819"/>
      <c r="AS70" s="819"/>
      <c r="AT70" s="819"/>
      <c r="AU70" s="819" t="s">
        <v>533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64">
        <v>126479</v>
      </c>
      <c r="R71" s="819"/>
      <c r="S71" s="819"/>
      <c r="T71" s="819"/>
      <c r="U71" s="819"/>
      <c r="V71" s="819">
        <v>121525</v>
      </c>
      <c r="W71" s="819"/>
      <c r="X71" s="819"/>
      <c r="Y71" s="819"/>
      <c r="Z71" s="819"/>
      <c r="AA71" s="819">
        <v>4954</v>
      </c>
      <c r="AB71" s="819"/>
      <c r="AC71" s="819"/>
      <c r="AD71" s="819"/>
      <c r="AE71" s="819"/>
      <c r="AF71" s="819">
        <v>4954</v>
      </c>
      <c r="AG71" s="819"/>
      <c r="AH71" s="819"/>
      <c r="AI71" s="819"/>
      <c r="AJ71" s="819"/>
      <c r="AK71" s="819">
        <v>1847</v>
      </c>
      <c r="AL71" s="819"/>
      <c r="AM71" s="819"/>
      <c r="AN71" s="819"/>
      <c r="AO71" s="819"/>
      <c r="AP71" s="819" t="s">
        <v>533</v>
      </c>
      <c r="AQ71" s="819"/>
      <c r="AR71" s="819"/>
      <c r="AS71" s="819"/>
      <c r="AT71" s="819"/>
      <c r="AU71" s="819" t="s">
        <v>536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5149</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12026</v>
      </c>
      <c r="AB110" s="890"/>
      <c r="AC110" s="890"/>
      <c r="AD110" s="890"/>
      <c r="AE110" s="891"/>
      <c r="AF110" s="892">
        <v>12025</v>
      </c>
      <c r="AG110" s="890"/>
      <c r="AH110" s="890"/>
      <c r="AI110" s="890"/>
      <c r="AJ110" s="891"/>
      <c r="AK110" s="892">
        <v>12025</v>
      </c>
      <c r="AL110" s="890"/>
      <c r="AM110" s="890"/>
      <c r="AN110" s="890"/>
      <c r="AO110" s="891"/>
      <c r="AP110" s="893">
        <v>0.5</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57853</v>
      </c>
      <c r="BR110" s="927"/>
      <c r="BS110" s="927"/>
      <c r="BT110" s="927"/>
      <c r="BU110" s="927"/>
      <c r="BV110" s="927">
        <v>48381</v>
      </c>
      <c r="BW110" s="927"/>
      <c r="BX110" s="927"/>
      <c r="BY110" s="927"/>
      <c r="BZ110" s="927"/>
      <c r="CA110" s="927">
        <v>38469</v>
      </c>
      <c r="CB110" s="927"/>
      <c r="CC110" s="927"/>
      <c r="CD110" s="927"/>
      <c r="CE110" s="927"/>
      <c r="CF110" s="941">
        <v>1.4</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156258</v>
      </c>
      <c r="BR111" s="920"/>
      <c r="BS111" s="920"/>
      <c r="BT111" s="920"/>
      <c r="BU111" s="920"/>
      <c r="BV111" s="920">
        <v>219295</v>
      </c>
      <c r="BW111" s="920"/>
      <c r="BX111" s="920"/>
      <c r="BY111" s="920"/>
      <c r="BZ111" s="920"/>
      <c r="CA111" s="920">
        <v>147395</v>
      </c>
      <c r="CB111" s="920"/>
      <c r="CC111" s="920"/>
      <c r="CD111" s="920"/>
      <c r="CE111" s="920"/>
      <c r="CF111" s="914">
        <v>5.5</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3048410</v>
      </c>
      <c r="BR112" s="920"/>
      <c r="BS112" s="920"/>
      <c r="BT112" s="920"/>
      <c r="BU112" s="920"/>
      <c r="BV112" s="920">
        <v>2859360</v>
      </c>
      <c r="BW112" s="920"/>
      <c r="BX112" s="920"/>
      <c r="BY112" s="920"/>
      <c r="BZ112" s="920"/>
      <c r="CA112" s="920">
        <v>2670826</v>
      </c>
      <c r="CB112" s="920"/>
      <c r="CC112" s="920"/>
      <c r="CD112" s="920"/>
      <c r="CE112" s="920"/>
      <c r="CF112" s="914">
        <v>100</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133654</v>
      </c>
      <c r="DH112" s="920"/>
      <c r="DI112" s="920"/>
      <c r="DJ112" s="920"/>
      <c r="DK112" s="920"/>
      <c r="DL112" s="920">
        <v>94136</v>
      </c>
      <c r="DM112" s="920"/>
      <c r="DN112" s="920"/>
      <c r="DO112" s="920"/>
      <c r="DP112" s="920"/>
      <c r="DQ112" s="920">
        <v>37566</v>
      </c>
      <c r="DR112" s="920"/>
      <c r="DS112" s="920"/>
      <c r="DT112" s="920"/>
      <c r="DU112" s="920"/>
      <c r="DV112" s="921">
        <v>1.4</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155873</v>
      </c>
      <c r="AB113" s="934"/>
      <c r="AC113" s="934"/>
      <c r="AD113" s="934"/>
      <c r="AE113" s="935"/>
      <c r="AF113" s="936">
        <v>149886</v>
      </c>
      <c r="AG113" s="934"/>
      <c r="AH113" s="934"/>
      <c r="AI113" s="934"/>
      <c r="AJ113" s="935"/>
      <c r="AK113" s="936">
        <v>158975</v>
      </c>
      <c r="AL113" s="934"/>
      <c r="AM113" s="934"/>
      <c r="AN113" s="934"/>
      <c r="AO113" s="935"/>
      <c r="AP113" s="937">
        <v>6</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553174</v>
      </c>
      <c r="BR114" s="920"/>
      <c r="BS114" s="920"/>
      <c r="BT114" s="920"/>
      <c r="BU114" s="920"/>
      <c r="BV114" s="920">
        <v>622638</v>
      </c>
      <c r="BW114" s="920"/>
      <c r="BX114" s="920"/>
      <c r="BY114" s="920"/>
      <c r="BZ114" s="920"/>
      <c r="CA114" s="920">
        <v>391976</v>
      </c>
      <c r="CB114" s="920"/>
      <c r="CC114" s="920"/>
      <c r="CD114" s="920"/>
      <c r="CE114" s="920"/>
      <c r="CF114" s="914">
        <v>14.7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68932</v>
      </c>
      <c r="AB115" s="934"/>
      <c r="AC115" s="934"/>
      <c r="AD115" s="934"/>
      <c r="AE115" s="935"/>
      <c r="AF115" s="936">
        <v>58234</v>
      </c>
      <c r="AG115" s="934"/>
      <c r="AH115" s="934"/>
      <c r="AI115" s="934"/>
      <c r="AJ115" s="935"/>
      <c r="AK115" s="936">
        <v>41795</v>
      </c>
      <c r="AL115" s="934"/>
      <c r="AM115" s="934"/>
      <c r="AN115" s="934"/>
      <c r="AO115" s="935"/>
      <c r="AP115" s="937">
        <v>1.6</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236831</v>
      </c>
      <c r="AB117" s="966"/>
      <c r="AC117" s="966"/>
      <c r="AD117" s="966"/>
      <c r="AE117" s="967"/>
      <c r="AF117" s="965">
        <v>220145</v>
      </c>
      <c r="AG117" s="966"/>
      <c r="AH117" s="966"/>
      <c r="AI117" s="966"/>
      <c r="AJ117" s="967"/>
      <c r="AK117" s="965">
        <v>212795</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3815695</v>
      </c>
      <c r="BR118" s="986"/>
      <c r="BS118" s="986"/>
      <c r="BT118" s="986"/>
      <c r="BU118" s="986"/>
      <c r="BV118" s="986">
        <v>3749674</v>
      </c>
      <c r="BW118" s="986"/>
      <c r="BX118" s="986"/>
      <c r="BY118" s="986"/>
      <c r="BZ118" s="986"/>
      <c r="CA118" s="986">
        <v>3248666</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9877637</v>
      </c>
      <c r="BR119" s="927"/>
      <c r="BS119" s="927"/>
      <c r="BT119" s="927"/>
      <c r="BU119" s="927"/>
      <c r="BV119" s="927">
        <v>9989155</v>
      </c>
      <c r="BW119" s="927"/>
      <c r="BX119" s="927"/>
      <c r="BY119" s="927"/>
      <c r="BZ119" s="927"/>
      <c r="CA119" s="927">
        <v>8608073</v>
      </c>
      <c r="CB119" s="927"/>
      <c r="CC119" s="927"/>
      <c r="CD119" s="927"/>
      <c r="CE119" s="927"/>
      <c r="CF119" s="941">
        <v>322.3</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22604</v>
      </c>
      <c r="DH119" s="998"/>
      <c r="DI119" s="998"/>
      <c r="DJ119" s="998"/>
      <c r="DK119" s="999"/>
      <c r="DL119" s="1000">
        <v>125159</v>
      </c>
      <c r="DM119" s="998"/>
      <c r="DN119" s="998"/>
      <c r="DO119" s="998"/>
      <c r="DP119" s="999"/>
      <c r="DQ119" s="1000">
        <v>109829</v>
      </c>
      <c r="DR119" s="998"/>
      <c r="DS119" s="998"/>
      <c r="DT119" s="998"/>
      <c r="DU119" s="999"/>
      <c r="DV119" s="1001">
        <v>4.0999999999999996</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1763130</v>
      </c>
      <c r="DH120" s="927"/>
      <c r="DI120" s="927"/>
      <c r="DJ120" s="927"/>
      <c r="DK120" s="927"/>
      <c r="DL120" s="927">
        <v>1663674</v>
      </c>
      <c r="DM120" s="927"/>
      <c r="DN120" s="927"/>
      <c r="DO120" s="927"/>
      <c r="DP120" s="927"/>
      <c r="DQ120" s="927">
        <v>1508628</v>
      </c>
      <c r="DR120" s="927"/>
      <c r="DS120" s="927"/>
      <c r="DT120" s="927"/>
      <c r="DU120" s="927"/>
      <c r="DV120" s="928">
        <v>56.5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44274</v>
      </c>
      <c r="AB121" s="959"/>
      <c r="AC121" s="959"/>
      <c r="AD121" s="959"/>
      <c r="AE121" s="960"/>
      <c r="AF121" s="961">
        <v>35631</v>
      </c>
      <c r="AG121" s="959"/>
      <c r="AH121" s="959"/>
      <c r="AI121" s="959"/>
      <c r="AJ121" s="960"/>
      <c r="AK121" s="961">
        <v>26465</v>
      </c>
      <c r="AL121" s="959"/>
      <c r="AM121" s="959"/>
      <c r="AN121" s="959"/>
      <c r="AO121" s="960"/>
      <c r="AP121" s="962">
        <v>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2820952</v>
      </c>
      <c r="BR121" s="986"/>
      <c r="BS121" s="986"/>
      <c r="BT121" s="986"/>
      <c r="BU121" s="986"/>
      <c r="BV121" s="986">
        <v>2667004</v>
      </c>
      <c r="BW121" s="986"/>
      <c r="BX121" s="986"/>
      <c r="BY121" s="986"/>
      <c r="BZ121" s="986"/>
      <c r="CA121" s="986">
        <v>2473701</v>
      </c>
      <c r="CB121" s="986"/>
      <c r="CC121" s="986"/>
      <c r="CD121" s="986"/>
      <c r="CE121" s="986"/>
      <c r="CF121" s="1024">
        <v>92.6</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1285280</v>
      </c>
      <c r="DH121" s="920"/>
      <c r="DI121" s="920"/>
      <c r="DJ121" s="920"/>
      <c r="DK121" s="920"/>
      <c r="DL121" s="920">
        <v>1195686</v>
      </c>
      <c r="DM121" s="920"/>
      <c r="DN121" s="920"/>
      <c r="DO121" s="920"/>
      <c r="DP121" s="920"/>
      <c r="DQ121" s="920">
        <v>1162198</v>
      </c>
      <c r="DR121" s="920"/>
      <c r="DS121" s="920"/>
      <c r="DT121" s="920"/>
      <c r="DU121" s="920"/>
      <c r="DV121" s="921">
        <v>43.5</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12698589</v>
      </c>
      <c r="BR122" s="1035"/>
      <c r="BS122" s="1035"/>
      <c r="BT122" s="1035"/>
      <c r="BU122" s="1035"/>
      <c r="BV122" s="1035">
        <v>12656159</v>
      </c>
      <c r="BW122" s="1035"/>
      <c r="BX122" s="1035"/>
      <c r="BY122" s="1035"/>
      <c r="BZ122" s="1035"/>
      <c r="CA122" s="1035">
        <v>11081774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24658</v>
      </c>
      <c r="AB126" s="959"/>
      <c r="AC126" s="959"/>
      <c r="AD126" s="959"/>
      <c r="AE126" s="960"/>
      <c r="AF126" s="961">
        <v>22603</v>
      </c>
      <c r="AG126" s="959"/>
      <c r="AH126" s="959"/>
      <c r="AI126" s="959"/>
      <c r="AJ126" s="960"/>
      <c r="AK126" s="961">
        <v>15330</v>
      </c>
      <c r="AL126" s="959"/>
      <c r="AM126" s="959"/>
      <c r="AN126" s="959"/>
      <c r="AO126" s="960"/>
      <c r="AP126" s="962">
        <v>0.6</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3142072</v>
      </c>
      <c r="AB129" s="959"/>
      <c r="AC129" s="959"/>
      <c r="AD129" s="959"/>
      <c r="AE129" s="960"/>
      <c r="AF129" s="961">
        <v>2908916</v>
      </c>
      <c r="AG129" s="959"/>
      <c r="AH129" s="959"/>
      <c r="AI129" s="959"/>
      <c r="AJ129" s="960"/>
      <c r="AK129" s="961">
        <v>2830666</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2.5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142203</v>
      </c>
      <c r="AB130" s="959"/>
      <c r="AC130" s="959"/>
      <c r="AD130" s="959"/>
      <c r="AE130" s="960"/>
      <c r="AF130" s="961">
        <v>150967</v>
      </c>
      <c r="AG130" s="959"/>
      <c r="AH130" s="959"/>
      <c r="AI130" s="959"/>
      <c r="AJ130" s="960"/>
      <c r="AK130" s="961">
        <v>159588</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2999869</v>
      </c>
      <c r="AB131" s="998"/>
      <c r="AC131" s="998"/>
      <c r="AD131" s="998"/>
      <c r="AE131" s="999"/>
      <c r="AF131" s="1000">
        <v>2757949</v>
      </c>
      <c r="AG131" s="998"/>
      <c r="AH131" s="998"/>
      <c r="AI131" s="998"/>
      <c r="AJ131" s="999"/>
      <c r="AK131" s="1000">
        <v>2671078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3.1544044090000001</v>
      </c>
      <c r="AB132" s="1104"/>
      <c r="AC132" s="1104"/>
      <c r="AD132" s="1104"/>
      <c r="AE132" s="1105"/>
      <c r="AF132" s="1106">
        <v>2.5083132429999999</v>
      </c>
      <c r="AG132" s="1104"/>
      <c r="AH132" s="1104"/>
      <c r="AI132" s="1104"/>
      <c r="AJ132" s="1105"/>
      <c r="AK132" s="1106">
        <v>1.9919672879999999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3.3</v>
      </c>
      <c r="AB133" s="1111"/>
      <c r="AC133" s="1111"/>
      <c r="AD133" s="1111"/>
      <c r="AE133" s="1112"/>
      <c r="AF133" s="1110">
        <v>2.9</v>
      </c>
      <c r="AG133" s="1111"/>
      <c r="AH133" s="1111"/>
      <c r="AI133" s="1111"/>
      <c r="AJ133" s="1112"/>
      <c r="AK133" s="1110">
        <v>2.5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1042909</v>
      </c>
      <c r="L9" s="264">
        <v>169883</v>
      </c>
      <c r="M9" s="265">
        <v>138183</v>
      </c>
      <c r="N9" s="266">
        <v>22.9</v>
      </c>
    </row>
    <row r="10" spans="1:16">
      <c r="A10" s="248"/>
      <c r="B10" s="244"/>
      <c r="C10" s="244"/>
      <c r="D10" s="244"/>
      <c r="E10" s="244"/>
      <c r="F10" s="244"/>
      <c r="G10" s="1119" t="s">
        <v>472</v>
      </c>
      <c r="H10" s="1120"/>
      <c r="I10" s="1120"/>
      <c r="J10" s="1121"/>
      <c r="K10" s="267">
        <v>72142</v>
      </c>
      <c r="L10" s="268">
        <v>11751</v>
      </c>
      <c r="M10" s="269">
        <v>15438</v>
      </c>
      <c r="N10" s="270">
        <v>-23.9</v>
      </c>
    </row>
    <row r="11" spans="1:16" ht="13.5" customHeight="1">
      <c r="A11" s="248"/>
      <c r="B11" s="244"/>
      <c r="C11" s="244"/>
      <c r="D11" s="244"/>
      <c r="E11" s="244"/>
      <c r="F11" s="244"/>
      <c r="G11" s="1119" t="s">
        <v>473</v>
      </c>
      <c r="H11" s="1120"/>
      <c r="I11" s="1120"/>
      <c r="J11" s="1121"/>
      <c r="K11" s="267">
        <v>840</v>
      </c>
      <c r="L11" s="268">
        <v>137</v>
      </c>
      <c r="M11" s="269">
        <v>22352</v>
      </c>
      <c r="N11" s="270">
        <v>-99.4</v>
      </c>
    </row>
    <row r="12" spans="1:16" ht="13.5" customHeight="1">
      <c r="A12" s="248"/>
      <c r="B12" s="244"/>
      <c r="C12" s="244"/>
      <c r="D12" s="244"/>
      <c r="E12" s="244"/>
      <c r="F12" s="244"/>
      <c r="G12" s="1119" t="s">
        <v>474</v>
      </c>
      <c r="H12" s="1120"/>
      <c r="I12" s="1120"/>
      <c r="J12" s="1121"/>
      <c r="K12" s="267">
        <v>17947</v>
      </c>
      <c r="L12" s="268">
        <v>2923</v>
      </c>
      <c r="M12" s="269">
        <v>2530</v>
      </c>
      <c r="N12" s="270">
        <v>15.5</v>
      </c>
    </row>
    <row r="13" spans="1:16" ht="13.5" customHeight="1">
      <c r="A13" s="248"/>
      <c r="B13" s="244"/>
      <c r="C13" s="244"/>
      <c r="D13" s="244"/>
      <c r="E13" s="244"/>
      <c r="F13" s="244"/>
      <c r="G13" s="1119" t="s">
        <v>475</v>
      </c>
      <c r="H13" s="1120"/>
      <c r="I13" s="1120"/>
      <c r="J13" s="1121"/>
      <c r="K13" s="267" t="s">
        <v>476</v>
      </c>
      <c r="L13" s="268" t="s">
        <v>476</v>
      </c>
      <c r="M13" s="269" t="s">
        <v>476</v>
      </c>
      <c r="N13" s="270" t="s">
        <v>476</v>
      </c>
    </row>
    <row r="14" spans="1:16" ht="13.5" customHeight="1">
      <c r="A14" s="248"/>
      <c r="B14" s="244"/>
      <c r="C14" s="244"/>
      <c r="D14" s="244"/>
      <c r="E14" s="244"/>
      <c r="F14" s="244"/>
      <c r="G14" s="1119" t="s">
        <v>477</v>
      </c>
      <c r="H14" s="1120"/>
      <c r="I14" s="1120"/>
      <c r="J14" s="1121"/>
      <c r="K14" s="267">
        <v>61177</v>
      </c>
      <c r="L14" s="268">
        <v>9965</v>
      </c>
      <c r="M14" s="269">
        <v>5605</v>
      </c>
      <c r="N14" s="270">
        <v>77.8</v>
      </c>
    </row>
    <row r="15" spans="1:16" ht="13.5" customHeight="1">
      <c r="A15" s="248"/>
      <c r="B15" s="244"/>
      <c r="C15" s="244"/>
      <c r="D15" s="244"/>
      <c r="E15" s="244"/>
      <c r="F15" s="244"/>
      <c r="G15" s="1119" t="s">
        <v>478</v>
      </c>
      <c r="H15" s="1120"/>
      <c r="I15" s="1120"/>
      <c r="J15" s="1121"/>
      <c r="K15" s="267">
        <v>65325</v>
      </c>
      <c r="L15" s="268">
        <v>10641</v>
      </c>
      <c r="M15" s="269">
        <v>3103</v>
      </c>
      <c r="N15" s="270">
        <v>242.9</v>
      </c>
    </row>
    <row r="16" spans="1:16">
      <c r="A16" s="248"/>
      <c r="B16" s="244"/>
      <c r="C16" s="244"/>
      <c r="D16" s="244"/>
      <c r="E16" s="244"/>
      <c r="F16" s="244"/>
      <c r="G16" s="1122" t="s">
        <v>479</v>
      </c>
      <c r="H16" s="1123"/>
      <c r="I16" s="1123"/>
      <c r="J16" s="1124"/>
      <c r="K16" s="268">
        <v>-127689</v>
      </c>
      <c r="L16" s="268">
        <v>-20800</v>
      </c>
      <c r="M16" s="269">
        <v>-15159</v>
      </c>
      <c r="N16" s="270">
        <v>37.200000000000003</v>
      </c>
    </row>
    <row r="17" spans="1:16">
      <c r="A17" s="248"/>
      <c r="B17" s="244"/>
      <c r="C17" s="244"/>
      <c r="D17" s="244"/>
      <c r="E17" s="244"/>
      <c r="F17" s="244"/>
      <c r="G17" s="1122" t="s">
        <v>170</v>
      </c>
      <c r="H17" s="1123"/>
      <c r="I17" s="1123"/>
      <c r="J17" s="1124"/>
      <c r="K17" s="268">
        <v>1132651</v>
      </c>
      <c r="L17" s="268">
        <v>184501</v>
      </c>
      <c r="M17" s="269">
        <v>172052</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21.18</v>
      </c>
      <c r="L21" s="281">
        <v>15.52</v>
      </c>
      <c r="M21" s="282">
        <v>5.66</v>
      </c>
      <c r="N21" s="249"/>
      <c r="O21" s="283"/>
      <c r="P21" s="279"/>
    </row>
    <row r="22" spans="1:16" s="284" customFormat="1">
      <c r="A22" s="279"/>
      <c r="B22" s="249"/>
      <c r="C22" s="249"/>
      <c r="D22" s="249"/>
      <c r="E22" s="249"/>
      <c r="F22" s="249"/>
      <c r="G22" s="1114" t="s">
        <v>485</v>
      </c>
      <c r="H22" s="1115"/>
      <c r="I22" s="1115"/>
      <c r="J22" s="1116"/>
      <c r="K22" s="285">
        <v>94.4</v>
      </c>
      <c r="L22" s="286">
        <v>95.8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12025</v>
      </c>
      <c r="L32" s="294">
        <v>1959</v>
      </c>
      <c r="M32" s="295">
        <v>106666</v>
      </c>
      <c r="N32" s="296">
        <v>-98.2</v>
      </c>
    </row>
    <row r="33" spans="1:16" ht="13.5" customHeight="1">
      <c r="A33" s="248"/>
      <c r="B33" s="244"/>
      <c r="C33" s="244"/>
      <c r="D33" s="244"/>
      <c r="E33" s="244"/>
      <c r="F33" s="244"/>
      <c r="G33" s="1130" t="s">
        <v>489</v>
      </c>
      <c r="H33" s="1131"/>
      <c r="I33" s="1131"/>
      <c r="J33" s="1132"/>
      <c r="K33" s="294" t="s">
        <v>476</v>
      </c>
      <c r="L33" s="294" t="s">
        <v>476</v>
      </c>
      <c r="M33" s="295" t="s">
        <v>476</v>
      </c>
      <c r="N33" s="296" t="s">
        <v>476</v>
      </c>
    </row>
    <row r="34" spans="1:16" ht="27" customHeight="1">
      <c r="A34" s="248"/>
      <c r="B34" s="244"/>
      <c r="C34" s="244"/>
      <c r="D34" s="244"/>
      <c r="E34" s="244"/>
      <c r="F34" s="244"/>
      <c r="G34" s="1130" t="s">
        <v>490</v>
      </c>
      <c r="H34" s="1131"/>
      <c r="I34" s="1131"/>
      <c r="J34" s="1132"/>
      <c r="K34" s="294" t="s">
        <v>476</v>
      </c>
      <c r="L34" s="294" t="s">
        <v>476</v>
      </c>
      <c r="M34" s="295">
        <v>439</v>
      </c>
      <c r="N34" s="296" t="s">
        <v>476</v>
      </c>
    </row>
    <row r="35" spans="1:16" ht="27" customHeight="1">
      <c r="A35" s="248"/>
      <c r="B35" s="244"/>
      <c r="C35" s="244"/>
      <c r="D35" s="244"/>
      <c r="E35" s="244"/>
      <c r="F35" s="244"/>
      <c r="G35" s="1130" t="s">
        <v>491</v>
      </c>
      <c r="H35" s="1131"/>
      <c r="I35" s="1131"/>
      <c r="J35" s="1132"/>
      <c r="K35" s="294">
        <v>158975</v>
      </c>
      <c r="L35" s="294">
        <v>25896</v>
      </c>
      <c r="M35" s="295">
        <v>24405</v>
      </c>
      <c r="N35" s="296">
        <v>6.1</v>
      </c>
    </row>
    <row r="36" spans="1:16" ht="27" customHeight="1">
      <c r="A36" s="248"/>
      <c r="B36" s="244"/>
      <c r="C36" s="244"/>
      <c r="D36" s="244"/>
      <c r="E36" s="244"/>
      <c r="F36" s="244"/>
      <c r="G36" s="1130" t="s">
        <v>492</v>
      </c>
      <c r="H36" s="1131"/>
      <c r="I36" s="1131"/>
      <c r="J36" s="1132"/>
      <c r="K36" s="294" t="s">
        <v>476</v>
      </c>
      <c r="L36" s="294" t="s">
        <v>476</v>
      </c>
      <c r="M36" s="295">
        <v>4847</v>
      </c>
      <c r="N36" s="296" t="s">
        <v>476</v>
      </c>
    </row>
    <row r="37" spans="1:16" ht="13.5" customHeight="1">
      <c r="A37" s="248"/>
      <c r="B37" s="244"/>
      <c r="C37" s="244"/>
      <c r="D37" s="244"/>
      <c r="E37" s="244"/>
      <c r="F37" s="244"/>
      <c r="G37" s="1130" t="s">
        <v>493</v>
      </c>
      <c r="H37" s="1131"/>
      <c r="I37" s="1131"/>
      <c r="J37" s="1132"/>
      <c r="K37" s="294">
        <v>41795</v>
      </c>
      <c r="L37" s="294">
        <v>6808</v>
      </c>
      <c r="M37" s="295">
        <v>2124</v>
      </c>
      <c r="N37" s="296">
        <v>220.5</v>
      </c>
    </row>
    <row r="38" spans="1:16" ht="27" customHeight="1">
      <c r="A38" s="248"/>
      <c r="B38" s="244"/>
      <c r="C38" s="244"/>
      <c r="D38" s="244"/>
      <c r="E38" s="244"/>
      <c r="F38" s="244"/>
      <c r="G38" s="1133" t="s">
        <v>494</v>
      </c>
      <c r="H38" s="1134"/>
      <c r="I38" s="1134"/>
      <c r="J38" s="1135"/>
      <c r="K38" s="297" t="s">
        <v>476</v>
      </c>
      <c r="L38" s="297" t="s">
        <v>476</v>
      </c>
      <c r="M38" s="298">
        <v>33</v>
      </c>
      <c r="N38" s="299" t="s">
        <v>476</v>
      </c>
      <c r="O38" s="293"/>
    </row>
    <row r="39" spans="1:16">
      <c r="A39" s="248"/>
      <c r="B39" s="244"/>
      <c r="C39" s="244"/>
      <c r="D39" s="244"/>
      <c r="E39" s="244"/>
      <c r="F39" s="244"/>
      <c r="G39" s="1133" t="s">
        <v>495</v>
      </c>
      <c r="H39" s="1134"/>
      <c r="I39" s="1134"/>
      <c r="J39" s="1135"/>
      <c r="K39" s="300" t="s">
        <v>476</v>
      </c>
      <c r="L39" s="300" t="s">
        <v>476</v>
      </c>
      <c r="M39" s="301">
        <v>-5315</v>
      </c>
      <c r="N39" s="302" t="s">
        <v>476</v>
      </c>
      <c r="O39" s="293"/>
    </row>
    <row r="40" spans="1:16" ht="27" customHeight="1">
      <c r="A40" s="248"/>
      <c r="B40" s="244"/>
      <c r="C40" s="244"/>
      <c r="D40" s="244"/>
      <c r="E40" s="244"/>
      <c r="F40" s="244"/>
      <c r="G40" s="1130" t="s">
        <v>496</v>
      </c>
      <c r="H40" s="1131"/>
      <c r="I40" s="1131"/>
      <c r="J40" s="1132"/>
      <c r="K40" s="300">
        <v>-159588</v>
      </c>
      <c r="L40" s="300">
        <v>-25996</v>
      </c>
      <c r="M40" s="301">
        <v>-96584</v>
      </c>
      <c r="N40" s="302">
        <v>-73.099999999999994</v>
      </c>
      <c r="O40" s="293"/>
    </row>
    <row r="41" spans="1:16">
      <c r="A41" s="248"/>
      <c r="B41" s="244"/>
      <c r="C41" s="244"/>
      <c r="D41" s="244"/>
      <c r="E41" s="244"/>
      <c r="F41" s="244"/>
      <c r="G41" s="1136" t="s">
        <v>281</v>
      </c>
      <c r="H41" s="1137"/>
      <c r="I41" s="1137"/>
      <c r="J41" s="1138"/>
      <c r="K41" s="294">
        <v>53207</v>
      </c>
      <c r="L41" s="300">
        <v>8667</v>
      </c>
      <c r="M41" s="301">
        <v>36615</v>
      </c>
      <c r="N41" s="302">
        <v>-76.3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1348204</v>
      </c>
      <c r="J51" s="320">
        <v>208991</v>
      </c>
      <c r="K51" s="321">
        <v>-15.9</v>
      </c>
      <c r="L51" s="322">
        <v>192544</v>
      </c>
      <c r="M51" s="323">
        <v>10.4</v>
      </c>
      <c r="N51" s="324">
        <v>-26.3</v>
      </c>
    </row>
    <row r="52" spans="1:14">
      <c r="A52" s="248"/>
      <c r="B52" s="244"/>
      <c r="C52" s="244"/>
      <c r="D52" s="244"/>
      <c r="E52" s="244"/>
      <c r="F52" s="244"/>
      <c r="G52" s="325"/>
      <c r="H52" s="326" t="s">
        <v>507</v>
      </c>
      <c r="I52" s="327">
        <v>1301011</v>
      </c>
      <c r="J52" s="328">
        <v>201676</v>
      </c>
      <c r="K52" s="329">
        <v>-13.5</v>
      </c>
      <c r="L52" s="330">
        <v>82235</v>
      </c>
      <c r="M52" s="331">
        <v>-8.1</v>
      </c>
      <c r="N52" s="332">
        <v>-5.4</v>
      </c>
    </row>
    <row r="53" spans="1:14">
      <c r="A53" s="248"/>
      <c r="B53" s="244"/>
      <c r="C53" s="244"/>
      <c r="D53" s="244"/>
      <c r="E53" s="244"/>
      <c r="F53" s="244"/>
      <c r="G53" s="310" t="s">
        <v>508</v>
      </c>
      <c r="H53" s="311"/>
      <c r="I53" s="319">
        <v>891610</v>
      </c>
      <c r="J53" s="320">
        <v>139817</v>
      </c>
      <c r="K53" s="321">
        <v>-33.1</v>
      </c>
      <c r="L53" s="322">
        <v>146140</v>
      </c>
      <c r="M53" s="323">
        <v>-24.1</v>
      </c>
      <c r="N53" s="324">
        <v>-9</v>
      </c>
    </row>
    <row r="54" spans="1:14">
      <c r="A54" s="248"/>
      <c r="B54" s="244"/>
      <c r="C54" s="244"/>
      <c r="D54" s="244"/>
      <c r="E54" s="244"/>
      <c r="F54" s="244"/>
      <c r="G54" s="325"/>
      <c r="H54" s="326" t="s">
        <v>507</v>
      </c>
      <c r="I54" s="327">
        <v>888036</v>
      </c>
      <c r="J54" s="328">
        <v>139256</v>
      </c>
      <c r="K54" s="329">
        <v>-31</v>
      </c>
      <c r="L54" s="330">
        <v>75451</v>
      </c>
      <c r="M54" s="331">
        <v>-8.1999999999999993</v>
      </c>
      <c r="N54" s="332">
        <v>-22.8</v>
      </c>
    </row>
    <row r="55" spans="1:14">
      <c r="A55" s="248"/>
      <c r="B55" s="244"/>
      <c r="C55" s="244"/>
      <c r="D55" s="244"/>
      <c r="E55" s="244"/>
      <c r="F55" s="244"/>
      <c r="G55" s="310" t="s">
        <v>509</v>
      </c>
      <c r="H55" s="311"/>
      <c r="I55" s="319">
        <v>1996647</v>
      </c>
      <c r="J55" s="320">
        <v>316928</v>
      </c>
      <c r="K55" s="321">
        <v>126.7</v>
      </c>
      <c r="L55" s="322">
        <v>146641</v>
      </c>
      <c r="M55" s="323">
        <v>0.3</v>
      </c>
      <c r="N55" s="324">
        <v>126.4</v>
      </c>
    </row>
    <row r="56" spans="1:14">
      <c r="A56" s="248"/>
      <c r="B56" s="244"/>
      <c r="C56" s="244"/>
      <c r="D56" s="244"/>
      <c r="E56" s="244"/>
      <c r="F56" s="244"/>
      <c r="G56" s="325"/>
      <c r="H56" s="326" t="s">
        <v>507</v>
      </c>
      <c r="I56" s="327">
        <v>1983751</v>
      </c>
      <c r="J56" s="328">
        <v>314881</v>
      </c>
      <c r="K56" s="329">
        <v>126.1</v>
      </c>
      <c r="L56" s="330">
        <v>68142</v>
      </c>
      <c r="M56" s="331">
        <v>-9.6999999999999993</v>
      </c>
      <c r="N56" s="332">
        <v>135.80000000000001</v>
      </c>
    </row>
    <row r="57" spans="1:14">
      <c r="A57" s="248"/>
      <c r="B57" s="244"/>
      <c r="C57" s="244"/>
      <c r="D57" s="244"/>
      <c r="E57" s="244"/>
      <c r="F57" s="244"/>
      <c r="G57" s="310" t="s">
        <v>510</v>
      </c>
      <c r="H57" s="311"/>
      <c r="I57" s="319">
        <v>1599119</v>
      </c>
      <c r="J57" s="320">
        <v>255450</v>
      </c>
      <c r="K57" s="321">
        <v>-19.399999999999999</v>
      </c>
      <c r="L57" s="322">
        <v>174587</v>
      </c>
      <c r="M57" s="323">
        <v>19.100000000000001</v>
      </c>
      <c r="N57" s="324">
        <v>-38.5</v>
      </c>
    </row>
    <row r="58" spans="1:14">
      <c r="A58" s="248"/>
      <c r="B58" s="244"/>
      <c r="C58" s="244"/>
      <c r="D58" s="244"/>
      <c r="E58" s="244"/>
      <c r="F58" s="244"/>
      <c r="G58" s="325"/>
      <c r="H58" s="326" t="s">
        <v>507</v>
      </c>
      <c r="I58" s="327">
        <v>1540393</v>
      </c>
      <c r="J58" s="328">
        <v>246069</v>
      </c>
      <c r="K58" s="329">
        <v>-21.9</v>
      </c>
      <c r="L58" s="330">
        <v>79695</v>
      </c>
      <c r="M58" s="331">
        <v>17</v>
      </c>
      <c r="N58" s="332">
        <v>-38.9</v>
      </c>
    </row>
    <row r="59" spans="1:14">
      <c r="A59" s="248"/>
      <c r="B59" s="244"/>
      <c r="C59" s="244"/>
      <c r="D59" s="244"/>
      <c r="E59" s="244"/>
      <c r="F59" s="244"/>
      <c r="G59" s="310" t="s">
        <v>511</v>
      </c>
      <c r="H59" s="311"/>
      <c r="I59" s="319">
        <v>5490081</v>
      </c>
      <c r="J59" s="320">
        <v>894296</v>
      </c>
      <c r="K59" s="321">
        <v>250.1</v>
      </c>
      <c r="L59" s="322">
        <v>175675</v>
      </c>
      <c r="M59" s="323">
        <v>0.6</v>
      </c>
      <c r="N59" s="324">
        <v>249.5</v>
      </c>
    </row>
    <row r="60" spans="1:14">
      <c r="A60" s="248"/>
      <c r="B60" s="244"/>
      <c r="C60" s="244"/>
      <c r="D60" s="244"/>
      <c r="E60" s="244"/>
      <c r="F60" s="244"/>
      <c r="G60" s="325"/>
      <c r="H60" s="326" t="s">
        <v>507</v>
      </c>
      <c r="I60" s="333">
        <v>5196484</v>
      </c>
      <c r="J60" s="328">
        <v>846471</v>
      </c>
      <c r="K60" s="329">
        <v>244</v>
      </c>
      <c r="L60" s="330">
        <v>87698</v>
      </c>
      <c r="M60" s="331">
        <v>10</v>
      </c>
      <c r="N60" s="332">
        <v>234</v>
      </c>
    </row>
    <row r="61" spans="1:14">
      <c r="A61" s="248"/>
      <c r="B61" s="244"/>
      <c r="C61" s="244"/>
      <c r="D61" s="244"/>
      <c r="E61" s="244"/>
      <c r="F61" s="244"/>
      <c r="G61" s="310" t="s">
        <v>512</v>
      </c>
      <c r="H61" s="334"/>
      <c r="I61" s="335">
        <v>2265132</v>
      </c>
      <c r="J61" s="336">
        <v>363096</v>
      </c>
      <c r="K61" s="337">
        <v>61.7</v>
      </c>
      <c r="L61" s="338">
        <v>167117</v>
      </c>
      <c r="M61" s="339">
        <v>1.3</v>
      </c>
      <c r="N61" s="324">
        <v>60.4</v>
      </c>
    </row>
    <row r="62" spans="1:14">
      <c r="A62" s="248"/>
      <c r="B62" s="244"/>
      <c r="C62" s="244"/>
      <c r="D62" s="244"/>
      <c r="E62" s="244"/>
      <c r="F62" s="244"/>
      <c r="G62" s="325"/>
      <c r="H62" s="326" t="s">
        <v>507</v>
      </c>
      <c r="I62" s="327">
        <v>2181935</v>
      </c>
      <c r="J62" s="328">
        <v>349671</v>
      </c>
      <c r="K62" s="329">
        <v>60.7</v>
      </c>
      <c r="L62" s="330">
        <v>78644</v>
      </c>
      <c r="M62" s="331">
        <v>0.2</v>
      </c>
      <c r="N62" s="332">
        <v>60.5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89.99</v>
      </c>
      <c r="G47" s="12">
        <v>100.29</v>
      </c>
      <c r="H47" s="12">
        <v>112.88</v>
      </c>
      <c r="I47" s="12">
        <v>122.54</v>
      </c>
      <c r="J47" s="13">
        <v>105.15</v>
      </c>
    </row>
    <row r="48" spans="2:10" ht="57.75" customHeight="1">
      <c r="B48" s="14"/>
      <c r="C48" s="1141" t="s">
        <v>4</v>
      </c>
      <c r="D48" s="1141"/>
      <c r="E48" s="1142"/>
      <c r="F48" s="15">
        <v>3.75</v>
      </c>
      <c r="G48" s="16">
        <v>6.65</v>
      </c>
      <c r="H48" s="16">
        <v>10.88</v>
      </c>
      <c r="I48" s="16">
        <v>7.65</v>
      </c>
      <c r="J48" s="17">
        <v>7.03</v>
      </c>
    </row>
    <row r="49" spans="2:10" ht="57.75" customHeight="1" thickBot="1">
      <c r="B49" s="18"/>
      <c r="C49" s="1143" t="s">
        <v>5</v>
      </c>
      <c r="D49" s="1143"/>
      <c r="E49" s="1144"/>
      <c r="F49" s="19" t="s">
        <v>519</v>
      </c>
      <c r="G49" s="20">
        <v>12.08</v>
      </c>
      <c r="H49" s="20">
        <v>5.73</v>
      </c>
      <c r="I49" s="20" t="s">
        <v>520</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522</v>
      </c>
      <c r="D34" s="1151"/>
      <c r="E34" s="1152"/>
      <c r="F34" s="32">
        <v>10.4</v>
      </c>
      <c r="G34" s="33">
        <v>11.5</v>
      </c>
      <c r="H34" s="33">
        <v>12.95</v>
      </c>
      <c r="I34" s="33">
        <v>9.68</v>
      </c>
      <c r="J34" s="34">
        <v>10.23</v>
      </c>
      <c r="K34" s="22"/>
      <c r="L34" s="22"/>
      <c r="M34" s="22"/>
      <c r="N34" s="22"/>
      <c r="O34" s="22"/>
      <c r="P34" s="22"/>
    </row>
    <row r="35" spans="1:16" ht="39" customHeight="1">
      <c r="A35" s="22"/>
      <c r="B35" s="35"/>
      <c r="C35" s="1145" t="s">
        <v>523</v>
      </c>
      <c r="D35" s="1146"/>
      <c r="E35" s="1147"/>
      <c r="F35" s="36">
        <v>3.75</v>
      </c>
      <c r="G35" s="37">
        <v>6.06</v>
      </c>
      <c r="H35" s="37">
        <v>10.23</v>
      </c>
      <c r="I35" s="37">
        <v>7.64</v>
      </c>
      <c r="J35" s="38">
        <v>7.03</v>
      </c>
      <c r="K35" s="22"/>
      <c r="L35" s="22"/>
      <c r="M35" s="22"/>
      <c r="N35" s="22"/>
      <c r="O35" s="22"/>
      <c r="P35" s="22"/>
    </row>
    <row r="36" spans="1:16" ht="39" customHeight="1">
      <c r="A36" s="22"/>
      <c r="B36" s="35"/>
      <c r="C36" s="1145" t="s">
        <v>524</v>
      </c>
      <c r="D36" s="1146"/>
      <c r="E36" s="1147"/>
      <c r="F36" s="36">
        <v>0.77</v>
      </c>
      <c r="G36" s="37">
        <v>2.08</v>
      </c>
      <c r="H36" s="37">
        <v>1.02</v>
      </c>
      <c r="I36" s="37">
        <v>0.95</v>
      </c>
      <c r="J36" s="38">
        <v>1.95</v>
      </c>
      <c r="K36" s="22"/>
      <c r="L36" s="22"/>
      <c r="M36" s="22"/>
      <c r="N36" s="22"/>
      <c r="O36" s="22"/>
      <c r="P36" s="22"/>
    </row>
    <row r="37" spans="1:16" ht="39" customHeight="1">
      <c r="A37" s="22"/>
      <c r="B37" s="35"/>
      <c r="C37" s="1145" t="s">
        <v>525</v>
      </c>
      <c r="D37" s="1146"/>
      <c r="E37" s="1147"/>
      <c r="F37" s="36">
        <v>0.46</v>
      </c>
      <c r="G37" s="37">
        <v>0.1</v>
      </c>
      <c r="H37" s="37">
        <v>0.78</v>
      </c>
      <c r="I37" s="37">
        <v>0.69</v>
      </c>
      <c r="J37" s="38">
        <v>0.84</v>
      </c>
      <c r="K37" s="22"/>
      <c r="L37" s="22"/>
      <c r="M37" s="22"/>
      <c r="N37" s="22"/>
      <c r="O37" s="22"/>
      <c r="P37" s="22"/>
    </row>
    <row r="38" spans="1:16" ht="39" customHeight="1">
      <c r="A38" s="22"/>
      <c r="B38" s="35"/>
      <c r="C38" s="1145" t="s">
        <v>526</v>
      </c>
      <c r="D38" s="1146"/>
      <c r="E38" s="1147"/>
      <c r="F38" s="36">
        <v>0.01</v>
      </c>
      <c r="G38" s="37">
        <v>0</v>
      </c>
      <c r="H38" s="37">
        <v>0.03</v>
      </c>
      <c r="I38" s="37">
        <v>0.03</v>
      </c>
      <c r="J38" s="38">
        <v>0.03</v>
      </c>
      <c r="K38" s="22"/>
      <c r="L38" s="22"/>
      <c r="M38" s="22"/>
      <c r="N38" s="22"/>
      <c r="O38" s="22"/>
      <c r="P38" s="22"/>
    </row>
    <row r="39" spans="1:16" ht="39" customHeight="1">
      <c r="A39" s="22"/>
      <c r="B39" s="35"/>
      <c r="C39" s="1145" t="s">
        <v>527</v>
      </c>
      <c r="D39" s="1146"/>
      <c r="E39" s="1147"/>
      <c r="F39" s="36">
        <v>0.12</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12</v>
      </c>
      <c r="L45" s="60">
        <v>12</v>
      </c>
      <c r="M45" s="60">
        <v>12</v>
      </c>
      <c r="N45" s="60">
        <v>12</v>
      </c>
      <c r="O45" s="61">
        <v>12</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139</v>
      </c>
      <c r="L48" s="64">
        <v>157</v>
      </c>
      <c r="M48" s="64">
        <v>156</v>
      </c>
      <c r="N48" s="64">
        <v>150</v>
      </c>
      <c r="O48" s="65">
        <v>159</v>
      </c>
      <c r="P48" s="48"/>
      <c r="Q48" s="48"/>
      <c r="R48" s="48"/>
      <c r="S48" s="48"/>
      <c r="T48" s="48"/>
      <c r="U48" s="48"/>
    </row>
    <row r="49" spans="1:21" ht="30.75" customHeight="1">
      <c r="A49" s="48"/>
      <c r="B49" s="1163"/>
      <c r="C49" s="1164"/>
      <c r="D49" s="62"/>
      <c r="E49" s="1155" t="s">
        <v>16</v>
      </c>
      <c r="F49" s="1155"/>
      <c r="G49" s="1155"/>
      <c r="H49" s="1155"/>
      <c r="I49" s="1155"/>
      <c r="J49" s="1156"/>
      <c r="K49" s="63" t="s">
        <v>476</v>
      </c>
      <c r="L49" s="64" t="s">
        <v>476</v>
      </c>
      <c r="M49" s="64" t="s">
        <v>476</v>
      </c>
      <c r="N49" s="64" t="s">
        <v>476</v>
      </c>
      <c r="O49" s="65" t="s">
        <v>476</v>
      </c>
      <c r="P49" s="48"/>
      <c r="Q49" s="48"/>
      <c r="R49" s="48"/>
      <c r="S49" s="48"/>
      <c r="T49" s="48"/>
      <c r="U49" s="48"/>
    </row>
    <row r="50" spans="1:21" ht="30.75" customHeight="1">
      <c r="A50" s="48"/>
      <c r="B50" s="1163"/>
      <c r="C50" s="1164"/>
      <c r="D50" s="62"/>
      <c r="E50" s="1155" t="s">
        <v>17</v>
      </c>
      <c r="F50" s="1155"/>
      <c r="G50" s="1155"/>
      <c r="H50" s="1155"/>
      <c r="I50" s="1155"/>
      <c r="J50" s="1156"/>
      <c r="K50" s="63">
        <v>89</v>
      </c>
      <c r="L50" s="64">
        <v>77</v>
      </c>
      <c r="M50" s="64">
        <v>69</v>
      </c>
      <c r="N50" s="64">
        <v>58</v>
      </c>
      <c r="O50" s="65">
        <v>42</v>
      </c>
      <c r="P50" s="48"/>
      <c r="Q50" s="48"/>
      <c r="R50" s="48"/>
      <c r="S50" s="48"/>
      <c r="T50" s="48"/>
      <c r="U50" s="48"/>
    </row>
    <row r="51" spans="1:21" ht="30.75" customHeight="1">
      <c r="A51" s="48"/>
      <c r="B51" s="1165"/>
      <c r="C51" s="1166"/>
      <c r="D51" s="66"/>
      <c r="E51" s="1155" t="s">
        <v>18</v>
      </c>
      <c r="F51" s="1155"/>
      <c r="G51" s="1155"/>
      <c r="H51" s="1155"/>
      <c r="I51" s="1155"/>
      <c r="J51" s="1156"/>
      <c r="K51" s="63">
        <v>3</v>
      </c>
      <c r="L51" s="64">
        <v>0</v>
      </c>
      <c r="M51" s="64">
        <v>0</v>
      </c>
      <c r="N51" s="64">
        <v>0</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127</v>
      </c>
      <c r="L52" s="64">
        <v>136</v>
      </c>
      <c r="M52" s="64">
        <v>142</v>
      </c>
      <c r="N52" s="64">
        <v>151</v>
      </c>
      <c r="O52" s="65">
        <v>159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116</v>
      </c>
      <c r="L53" s="69">
        <v>110</v>
      </c>
      <c r="M53" s="69">
        <v>95</v>
      </c>
      <c r="N53" s="69">
        <v>69</v>
      </c>
      <c r="O53" s="70">
        <v>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2016-04-27T08:20:19Z</cp:lastPrinted>
  <dcterms:created xsi:type="dcterms:W3CDTF">2016-02-15T02:17:22Z</dcterms:created>
  <dcterms:modified xsi:type="dcterms:W3CDTF">2016-05-06T02:43:56Z</dcterms:modified>
</cp:coreProperties>
</file>