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3.0.21\各課lg\総務課\【財政・管財係】財政関係調査等\H31\H31調査回答\56.平成30年度財政状況資料集の作成等について\2.回答\"/>
    </mc:Choice>
  </mc:AlternateContent>
  <bookViews>
    <workbookView xWindow="0" yWindow="0" windowWidth="19200" windowHeight="116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<sst xmlns="http://schemas.openxmlformats.org/spreadsheetml/2006/main" count="1106" uniqueCount="581">
  <si>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</si>
  <si>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</si>
  <si>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</si>
  <si>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</si>
  <si>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</si>
  <si>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</si>
  <si>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</si>
  <si>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</si>
  <si>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</si>
  <si>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</si>
  <si>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</si>
  <si>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</si>
  <si>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</si>
  <si>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</si>
  <si>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</si>
  <si>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</si>
  <si>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</si>
  <si>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</si>
  <si>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</si>
  <si>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</si>
  <si>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</si>
  <si>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</si>
  <si>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</si>
  <si>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</si>
  <si>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</si>
  <si>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</si>
  <si>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</si>
  <si>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</si>
  <si>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</si>
  <si>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</si>
  <si>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</si>
  <si>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</si>
  <si>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</si>
  <si>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</si>
  <si>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</si>
  <si>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</si>
  <si>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</si>
  <si>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</si>
  <si>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</si>
  <si>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</si>
  <si>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</si>
  <si>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</si>
  <si>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</si>
  <si>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</si>
  <si>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</si>
  <si>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</si>
  <si>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</si>
  <si>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</si>
  <si>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</si>
  <si>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</si>
  <si>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</si>
  <si>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</si>
  <si>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</si>
  <si>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</si>
  <si>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</si>
  <si>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</si>
  <si>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</si>
  <si>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</si>
  <si>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</si>
  <si>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</si>
  <si>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</si>
  <si>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</si>
  <si>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</si>
  <si>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</si>
  <si>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</si>
  <si>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</si>
  <si>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</si>
  <si>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</si>
  <si>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</si>
  <si>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</si>
  <si>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</si>
  <si>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</si>
  <si>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</si>
  <si>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</si>
  <si>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</si>
  <si>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</si>
  <si>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</si>
  <si>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</si>
  <si>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</si>
  <si>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</si>
  <si>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</si>
  <si>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</si>
  <si>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</si>
  <si>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</si>
  <si>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</si>
  <si>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</si>
  <si>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</si>
  <si>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</si>
  <si>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</si>
  <si>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</si>
  <si>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</si>
  <si>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</si>
  <si>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</si>
  <si>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</si>
  <si>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</si>
  <si>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</si>
  <si>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</si>
  <si>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</si>
  <si>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玄海町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</si>
  <si>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</si>
  <si>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</si>
  <si>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</si>
  <si>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</si>
  <si>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</si>
  <si>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</si>
  <si>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</si>
  <si>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</si>
  <si>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</si>
  <si>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</si>
  <si>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</si>
  <si>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</si>
  <si>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</si>
  <si>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</si>
  <si>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</si>
  <si>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</si>
  <si>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</si>
  <si>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</si>
  <si>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</si>
  <si>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</si>
  <si>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</si>
  <si>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</si>
  <si>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</si>
  <si>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</si>
  <si>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</si>
  <si>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</si>
  <si>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</si>
  <si>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</si>
  <si>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</si>
  <si>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</si>
  <si>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</si>
  <si>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</si>
  <si>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</si>
  <si>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</si>
  <si>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</si>
  <si>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</si>
  <si>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</si>
  <si>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</si>
  <si>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</si>
  <si>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</si>
  <si>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</si>
  <si>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</si>
  <si>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</si>
  <si>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</si>
  <si>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</si>
  <si>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</si>
  <si>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</si>
  <si>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</si>
  <si>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</si>
  <si>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</si>
  <si>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</si>
  <si>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</si>
  <si>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</si>
  <si>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</si>
  <si>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</si>
  <si>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</si>
  <si>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</si>
  <si>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</si>
  <si>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</si>
  <si>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</si>
  <si>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</si>
  <si>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</si>
  <si>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</si>
  <si>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</si>
  <si>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</si>
  <si>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</si>
  <si>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</si>
  <si>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</si>
  <si>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</si>
  <si>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</si>
  <si>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</si>
  <si>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</si>
  <si>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</si>
  <si>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</si>
  <si>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</si>
  <si>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</si>
  <si>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</si>
  <si>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</si>
  <si>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</si>
  <si>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</si>
  <si>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</si>
  <si>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</si>
  <si>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</si>
  <si>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</si>
  <si>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</si>
  <si>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</si>
  <si>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</si>
  <si>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</si>
  <si>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</si>
  <si>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</si>
  <si>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</si>
  <si>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</si>
  <si>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</si>
  <si>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</si>
  <si>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</si>
  <si>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</si>
  <si>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</si>
  <si>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</si>
  <si>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</si>
  <si>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</si>
  <si>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</si>
  <si>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</si>
  <si>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</si>
  <si>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</si>
  <si>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</si>
  <si>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</si>
  <si>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</si>
  <si>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</si>
  <si>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</si>
  <si>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</si>
  <si>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</si>
  <si>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</si>
  <si>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</si>
  <si>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</si>
  <si>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佐賀県玄海町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</si>
  <si>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</si>
  <si>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</si>
  <si>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</si>
  <si>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</si>
  <si>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</si>
  <si>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</si>
  <si>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</si>
  <si>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</si>
  <si>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</si>
  <si>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</si>
  <si>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</si>
  <si>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</si>
  <si>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</si>
  <si>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</si>
  <si>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</si>
  <si>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</si>
  <si>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</si>
  <si>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</si>
  <si>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</si>
  <si>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</si>
  <si>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</si>
  <si>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</si>
  <si>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</si>
  <si>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</si>
  <si>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</si>
  <si>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</si>
  <si>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</si>
  <si>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</si>
  <si>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</si>
  <si>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</si>
  <si>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</si>
  <si>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</si>
  <si>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</si>
  <si>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</si>
  <si>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</si>
  <si>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</si>
  <si>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</si>
  <si>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</si>
  <si>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</si>
  <si>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</si>
  <si>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</si>
  <si>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</si>
  <si>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</si>
  <si>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</si>
  <si>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</si>
  <si>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</si>
  <si>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</si>
  <si>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</si>
  <si>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</si>
  <si>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</si>
  <si>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</si>
  <si>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</si>
  <si>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</si>
  <si>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</si>
  <si>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</si>
  <si>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</si>
  <si>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</si>
  <si>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</si>
  <si>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</si>
  <si>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</si>
  <si>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</si>
  <si>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</si>
  <si>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</si>
  <si>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</si>
  <si>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</si>
  <si>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</si>
  <si>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</si>
  <si>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</si>
  <si>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</si>
  <si>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</si>
  <si>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</si>
  <si>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</si>
  <si>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</si>
  <si>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</si>
  <si>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</si>
  <si>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</si>
  <si>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</si>
  <si>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</si>
  <si>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</si>
  <si>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</si>
  <si>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</si>
  <si>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</si>
  <si>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</si>
  <si>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</si>
  <si>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</si>
  <si>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</si>
  <si>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</si>
  <si>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</si>
  <si>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</si>
  <si>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</si>
  <si>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</si>
  <si>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</si>
  <si>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</si>
  <si>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</si>
  <si>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</si>
  <si>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</si>
  <si>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</si>
  <si>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</si>
  <si>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</si>
  <si>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</si>
  <si>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</si>
  <si>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</si>
  <si>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</si>
  <si>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</si>
  <si>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</si>
  <si>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</si>
  <si>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</si>
  <si>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</si>
  <si>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</si>
  <si>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</si>
  <si>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</si>
  <si>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</si>
  <si>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</si>
  <si>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</si>
  <si>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</si>
  <si>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</si>
  <si>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</si>
  <si>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</si>
  <si>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</si>
  <si>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</si>
  <si>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</si>
  <si>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</si>
  <si>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</si>
  <si>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</si>
  <si>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</si>
  <si>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</si>
  <si>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</si>
  <si>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</si>
  <si>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</si>
  <si>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</si>
  <si>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</si>
  <si>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</si>
  <si>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</si>
  <si>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</si>
  <si>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</si>
  <si>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</si>
  <si>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</si>
  <si>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</si>
  <si>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</si>
  <si>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</si>
  <si>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</si>
  <si>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</si>
  <si>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</si>
  <si>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</si>
  <si>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</si>
  <si>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</si>
  <si>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</si>
  <si>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</si>
  <si>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</si>
  <si>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佐賀県玄海町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</si>
  <si>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</si>
  <si>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</si>
  <si>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</si>
  <si>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</si>
  <si>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</si>
  <si>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</si>
  <si>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</si>
  <si>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</si>
  <si>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</si>
  <si>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</si>
  <si>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</si>
  <si>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</si>
  <si>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</si>
  <si>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</si>
  <si>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</si>
  <si>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</si>
  <si>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</si>
  <si>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</si>
  <si>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</si>
  <si>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</si>
  <si>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</si>
  <si>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</si>
  <si>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</si>
  <si>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</si>
  <si>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</si>
  <si>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</si>
  <si>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</si>
  <si>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</si>
  <si>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</si>
  <si>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</si>
  <si>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</si>
  <si>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</si>
  <si>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</si>
  <si>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</si>
  <si>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</si>
  <si>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</si>
  <si>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</si>
  <si>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</si>
  <si>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</si>
  <si>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</si>
  <si>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</si>
  <si>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</si>
  <si>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</si>
  <si>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</si>
  <si>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</si>
  <si>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</si>
  <si>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</si>
  <si>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</si>
  <si>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</si>
  <si>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</si>
  <si>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</si>
  <si>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</si>
  <si>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</si>
  <si>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</si>
  <si>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</si>
  <si>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</si>
  <si>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</si>
  <si>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</si>
  <si>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</si>
  <si>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</si>
  <si>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</si>
  <si>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</si>
  <si>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</si>
  <si>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</si>
  <si>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</si>
  <si>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t>
    <phoneticPr fontId="5"/>
  </si>
  <si>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</si>
  <si>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</si>
  <si>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</si>
  <si>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</si>
  <si>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</si>
  <si>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</si>
  <si>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</si>
  <si>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</si>
  <si>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</si>
  <si>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</si>
  <si>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</si>
  <si>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</si>
  <si>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</si>
  <si>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</si>
  <si>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</si>
  <si>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</si>
  <si>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</si>
  <si>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</si>
  <si>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</si>
  <si>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</si>
  <si>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</si>
  <si>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</si>
  <si>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</si>
  <si>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</si>
  <si>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</si>
  <si>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</si>
  <si>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</si>
  <si>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</si>
  <si>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</si>
  <si>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</si>
  <si>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</si>
  <si>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</si>
  <si>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</si>
  <si>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</si>
  <si>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</si>
  <si>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</si>
  <si>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</si>
  <si>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</si>
  <si>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</si>
  <si>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</si>
  <si>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</si>
  <si>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</si>
  <si>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</si>
  <si>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</si>
  <si>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</si>
  <si>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</si>
  <si>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</si>
  <si>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</si>
  <si>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</si>
  <si>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</si>
  <si>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</si>
  <si>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</si>
  <si>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</si>
  <si>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</si>
  <si>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</si>
  <si>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</si>
  <si>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</si>
  <si>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</si>
  <si>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</si>
  <si>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</si>
  <si>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</si>
  <si>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</si>
  <si>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</si>
  <si>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</si>
  <si>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</si>
  <si>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</si>
  <si>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</si>
  <si>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</si>
  <si>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</si>
  <si>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</si>
  <si>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</si>
  <si>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</si>
  <si>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</si>
  <si>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</si>
  <si>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</si>
  <si>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</si>
  <si>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</si>
  <si>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</si>
  <si>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</si>
  <si>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</si>
  <si>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</si>
  <si>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</si>
  <si>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</si>
  <si>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</si>
  <si>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</si>
  <si>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</si>
  <si>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</si>
  <si>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</si>
  <si>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</si>
  <si>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</si>
  <si>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</si>
  <si>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</si>
  <si>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</si>
  <si>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</si>
  <si>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</si>
  <si>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</si>
  <si>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</si>
  <si>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</si>
  <si>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</si>
  <si>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</si>
  <si>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</si>
  <si>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</si>
  <si>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</si>
  <si>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</si>
  <si>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</si>
  <si>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</si>
  <si>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</si>
  <si>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</si>
  <si>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</si>
  <si>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</si>
  <si>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</si>
  <si>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</si>
  <si>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</si>
  <si>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</si>
  <si>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</si>
  <si>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</si>
  <si>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</si>
  <si>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</si>
  <si>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</si>
  <si>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</si>
  <si>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</si>
  <si>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</si>
  <si>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</si>
  <si>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</si>
  <si>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</si>
  <si>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</si>
  <si>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</si>
  <si>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</si>
  <si>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21.60</t>
  </si>
  <si>
    <t>水道事業会計</t>
  </si>
  <si>
    <t>一般会計</t>
  </si>
  <si>
    <t>国民健康保険特別会計</t>
  </si>
  <si>
    <t>介護保険特別会計</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</si>
  <si>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</si>
  <si>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</si>
  <si>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</si>
  <si>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</si>
  <si>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</si>
  <si>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</si>
  <si>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</si>
  <si>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</si>
  <si>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</si>
  <si>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</si>
  <si>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</si>
  <si>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佐賀県後期高齢者医療広域連合(医療)(特別会計)</t>
    <rPh sb="15" eb="17">
      <t>イリョウ</t>
    </rPh>
    <rPh sb="19" eb="21">
      <t>トクベツ</t>
    </rPh>
    <phoneticPr fontId="2"/>
  </si>
  <si>
    <t>佐賀県市町総合事務組合(交通災害)(特別会計)</t>
    <rPh sb="12" eb="14">
      <t>コウツウ</t>
    </rPh>
    <rPh sb="14" eb="16">
      <t>サイガイ</t>
    </rPh>
    <rPh sb="18" eb="20">
      <t>トクベツ</t>
    </rPh>
    <rPh sb="20" eb="22">
      <t>カイケイ</t>
    </rPh>
    <phoneticPr fontId="2"/>
  </si>
  <si>
    <t>公共施設整備基金</t>
    <rPh sb="0" eb="2">
      <t>コウキョウ</t>
    </rPh>
    <rPh sb="2" eb="4">
      <t>シセツ</t>
    </rPh>
    <rPh sb="4" eb="6">
      <t>セイビ</t>
    </rPh>
    <rPh sb="6" eb="8">
      <t>キキン</t>
    </rPh>
    <phoneticPr fontId="18"/>
  </si>
  <si>
    <t>ふるさと応援寄附金基金</t>
    <rPh sb="4" eb="6">
      <t>オウエン</t>
    </rPh>
    <rPh sb="6" eb="9">
      <t>キフキン</t>
    </rPh>
    <rPh sb="9" eb="11">
      <t>キキン</t>
    </rPh>
    <phoneticPr fontId="18"/>
  </si>
  <si>
    <t>電源立地地域対策交付金基金</t>
    <rPh sb="0" eb="2">
      <t>デンゲン</t>
    </rPh>
    <rPh sb="2" eb="4">
      <t>リッチ</t>
    </rPh>
    <rPh sb="4" eb="6">
      <t>チイキ</t>
    </rPh>
    <rPh sb="6" eb="8">
      <t>タイサク</t>
    </rPh>
    <rPh sb="8" eb="11">
      <t>コウフキン</t>
    </rPh>
    <rPh sb="11" eb="13">
      <t>キキン</t>
    </rPh>
    <phoneticPr fontId="18"/>
  </si>
  <si>
    <t>発電用施設周辺地域整備事業施設維持基金</t>
    <rPh sb="0" eb="3">
      <t>ハツデンヨウ</t>
    </rPh>
    <rPh sb="3" eb="5">
      <t>シセツ</t>
    </rPh>
    <rPh sb="5" eb="7">
      <t>シュウヘン</t>
    </rPh>
    <rPh sb="7" eb="9">
      <t>チイキ</t>
    </rPh>
    <rPh sb="9" eb="11">
      <t>セイビ</t>
    </rPh>
    <rPh sb="11" eb="13">
      <t>ジギョウ</t>
    </rPh>
    <rPh sb="13" eb="15">
      <t>シセツ</t>
    </rPh>
    <rPh sb="15" eb="17">
      <t>イジ</t>
    </rPh>
    <rPh sb="17" eb="19">
      <t>キキン</t>
    </rPh>
    <phoneticPr fontId="18"/>
  </si>
  <si>
    <t>地域づくり基金</t>
    <rPh sb="0" eb="2">
      <t>チイキ</t>
    </rPh>
    <rPh sb="5" eb="7">
      <t>キキン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</si>
</sst>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0" fontId="33" fillId="0" borderId="117" xfId="12" applyFont="1" applyBorder="1" applyAlignment="1" applyProtection="1">
      <alignment horizontal="left" vertical="center" shrinkToFit="1"/>
      <protection locked="0"/>
    </xf>
    <xf numFmtId="0" fontId="33" fillId="0" borderId="119" xfId="12" applyFont="1" applyBorder="1" applyAlignment="1" applyProtection="1">
      <alignment horizontal="left" vertical="center" shrinkToFit="1"/>
      <protection locked="0"/>
    </xf>
    <xf numFmtId="187" fontId="33" fillId="0" borderId="103" xfId="12" applyNumberFormat="1" applyFont="1" applyBorder="1" applyAlignment="1" applyProtection="1">
      <alignment horizontal="right" vertical="center" shrinkToFit="1"/>
      <protection locked="0"/>
    </xf>
    <xf numFmtId="187" fontId="33" fillId="0" borderId="99" xfId="12" applyNumberFormat="1" applyFont="1" applyBorder="1" applyAlignment="1" applyProtection="1">
      <alignment horizontal="right" vertical="center" shrinkToFit="1"/>
      <protection locked="0"/>
    </xf>
    <xf numFmtId="187" fontId="33" fillId="0" borderId="10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CF71-431E-9FEF-91439B965F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894296</c:v>
                </c:pt>
                <c:pt idx="1">
                  <c:v>215888</c:v>
                </c:pt>
                <c:pt idx="2">
                  <c:v>254215</c:v>
                </c:pt>
                <c:pt idx="3">
                  <c:v>406859</c:v>
                </c:pt>
                <c:pt idx="4">
                  <c:v>295493</c:v>
                </c:pt>
              </c:numCache>
            </c:numRef>
          </c:val>
          <c:smooth val="0"/>
          <c:extLst xmlns:c16r2="http://schemas.microsoft.com/office/drawing/2015/06/chart">
            <c:ext xmlns:c16="http://schemas.microsoft.com/office/drawing/2014/chart" uri="{C3380CC4-5D6E-409C-BE32-E72D297353CC}">
              <c16:uniqueId val="{00000001-CF71-431E-9FEF-91439B965FE2}"/>
            </c:ext>
          </c:extLst>
        </c:ser>
        <c:dLbls>
          <c:showLegendKey val="0"/>
          <c:showVal val="0"/>
          <c:showCatName val="0"/>
          <c:showSerName val="0"/>
          <c:showPercent val="0"/>
          <c:showBubbleSize val="0"/>
        </c:dLbls>
        <c:marker val="1"/>
        <c:smooth val="0"/>
        <c:axId val="277287368"/>
        <c:axId val="277285016"/>
      </c:lineChart>
      <c:catAx>
        <c:axId val="277287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7285016"/>
        <c:crosses val="autoZero"/>
        <c:auto val="1"/>
        <c:lblAlgn val="ctr"/>
        <c:lblOffset val="100"/>
        <c:tickLblSkip val="1"/>
        <c:tickMarkSkip val="1"/>
        <c:noMultiLvlLbl val="0"/>
      </c:catAx>
      <c:valAx>
        <c:axId val="277285016"/>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7287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7.03</c:v>
                </c:pt>
                <c:pt idx="1">
                  <c:v>8.14</c:v>
                </c:pt>
                <c:pt idx="2">
                  <c:v>9.83</c:v>
                </c:pt>
                <c:pt idx="3">
                  <c:v>5.86</c:v>
                </c:pt>
                <c:pt idx="4">
                  <c:v>6.82</c:v>
                </c:pt>
              </c:numCache>
            </c:numRef>
          </c:val>
          <c:extLst xmlns:c16r2="http://schemas.microsoft.com/office/drawing/2015/06/chart">
            <c:ext xmlns:c16="http://schemas.microsoft.com/office/drawing/2014/chart" uri="{C3380CC4-5D6E-409C-BE32-E72D297353CC}">
              <c16:uniqueId val="{00000000-2354-4679-890C-E3A73E0BAC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105.15</c:v>
                </c:pt>
                <c:pt idx="1">
                  <c:v>109.42</c:v>
                </c:pt>
                <c:pt idx="2">
                  <c:v>116.39</c:v>
                </c:pt>
                <c:pt idx="3">
                  <c:v>125</c:v>
                </c:pt>
                <c:pt idx="4">
                  <c:v>130.27000000000001</c:v>
                </c:pt>
              </c:numCache>
            </c:numRef>
          </c:val>
          <c:extLst xmlns:c16r2="http://schemas.microsoft.com/office/drawing/2015/06/chart">
            <c:ext xmlns:c16="http://schemas.microsoft.com/office/drawing/2014/chart" uri="{C3380CC4-5D6E-409C-BE32-E72D297353CC}">
              <c16:uniqueId val="{00000001-2354-4679-890C-E3A73E0BAC74}"/>
            </c:ext>
          </c:extLst>
        </c:ser>
        <c:dLbls>
          <c:showLegendKey val="0"/>
          <c:showVal val="0"/>
          <c:showCatName val="0"/>
          <c:showSerName val="0"/>
          <c:showPercent val="0"/>
          <c:showBubbleSize val="0"/>
        </c:dLbls>
        <c:gapWidth val="250"/>
        <c:overlap val="100"/>
        <c:axId val="277284232"/>
        <c:axId val="277284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-21.6</c:v>
                </c:pt>
                <c:pt idx="1">
                  <c:v>4.33</c:v>
                </c:pt>
                <c:pt idx="2">
                  <c:v>5.36</c:v>
                </c:pt>
                <c:pt idx="3">
                  <c:v>1.73</c:v>
                </c:pt>
                <c:pt idx="4">
                  <c:v>3.9</c:v>
                </c:pt>
              </c:numCache>
            </c:numRef>
          </c:val>
          <c:smooth val="0"/>
          <c:extLst xmlns:c16r2="http://schemas.microsoft.com/office/drawing/2015/06/chart">
            <c:ext xmlns:c16="http://schemas.microsoft.com/office/drawing/2014/chart" uri="{C3380CC4-5D6E-409C-BE32-E72D297353CC}">
              <c16:uniqueId val="{00000002-2354-4679-890C-E3A73E0BAC74}"/>
            </c:ext>
          </c:extLst>
        </c:ser>
        <c:dLbls>
          <c:showLegendKey val="0"/>
          <c:showVal val="0"/>
          <c:showCatName val="0"/>
          <c:showSerName val="0"/>
          <c:showPercent val="0"/>
          <c:showBubbleSize val="0"/>
        </c:dLbls>
        <c:marker val="1"/>
        <c:smooth val="0"/>
        <c:axId val="277284232"/>
        <c:axId val="277284624"/>
      </c:lineChart>
      <c:catAx>
        <c:axId val="27728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7284624"/>
        <c:crosses val="autoZero"/>
        <c:auto val="1"/>
        <c:lblAlgn val="ctr"/>
        <c:lblOffset val="100"/>
        <c:tickLblSkip val="1"/>
        <c:tickMarkSkip val="1"/>
        <c:noMultiLvlLbl val="0"/>
      </c:catAx>
      <c:valAx>
        <c:axId val="27728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284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FF4-4D6A-964B-567F6BCF0C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FF4-4D6A-964B-567F6BCF0C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FF4-4D6A-964B-567F6BCF0C7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FF4-4D6A-964B-567F6BCF0C7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FF4-4D6A-964B-567F6BCF0C7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DFF4-4D6A-964B-567F6BCF0C7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0.84</c:v>
                </c:pt>
                <c:pt idx="2">
                  <c:v>#N/A</c:v>
                </c:pt>
                <c:pt idx="3">
                  <c:v>0.52</c:v>
                </c:pt>
                <c:pt idx="4">
                  <c:v>#N/A</c:v>
                </c:pt>
                <c:pt idx="5">
                  <c:v>0.51</c:v>
                </c:pt>
                <c:pt idx="6">
                  <c:v>#N/A</c:v>
                </c:pt>
                <c:pt idx="7">
                  <c:v>0.72</c:v>
                </c:pt>
                <c:pt idx="8">
                  <c:v>#N/A</c:v>
                </c:pt>
                <c:pt idx="9">
                  <c:v>0.28999999999999998</c:v>
                </c:pt>
              </c:numCache>
            </c:numRef>
          </c:val>
          <c:extLst xmlns:c16r2="http://schemas.microsoft.com/office/drawing/2015/06/chart">
            <c:ext xmlns:c16="http://schemas.microsoft.com/office/drawing/2014/chart" uri="{C3380CC4-5D6E-409C-BE32-E72D297353CC}">
              <c16:uniqueId val="{00000006-DFF4-4D6A-964B-567F6BCF0C7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1.95</c:v>
                </c:pt>
                <c:pt idx="2">
                  <c:v>#N/A</c:v>
                </c:pt>
                <c:pt idx="3">
                  <c:v>0.83</c:v>
                </c:pt>
                <c:pt idx="4">
                  <c:v>#N/A</c:v>
                </c:pt>
                <c:pt idx="5">
                  <c:v>2.31</c:v>
                </c:pt>
                <c:pt idx="6">
                  <c:v>#N/A</c:v>
                </c:pt>
                <c:pt idx="7">
                  <c:v>1.1299999999999999</c:v>
                </c:pt>
                <c:pt idx="8">
                  <c:v>#N/A</c:v>
                </c:pt>
                <c:pt idx="9">
                  <c:v>1.06</c:v>
                </c:pt>
              </c:numCache>
            </c:numRef>
          </c:val>
          <c:extLst xmlns:c16r2="http://schemas.microsoft.com/office/drawing/2015/06/chart">
            <c:ext xmlns:c16="http://schemas.microsoft.com/office/drawing/2014/chart" uri="{C3380CC4-5D6E-409C-BE32-E72D297353CC}">
              <c16:uniqueId val="{00000007-DFF4-4D6A-964B-567F6BCF0C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7.03</c:v>
                </c:pt>
                <c:pt idx="2">
                  <c:v>#N/A</c:v>
                </c:pt>
                <c:pt idx="3">
                  <c:v>8.1300000000000008</c:v>
                </c:pt>
                <c:pt idx="4">
                  <c:v>#N/A</c:v>
                </c:pt>
                <c:pt idx="5">
                  <c:v>9.83</c:v>
                </c:pt>
                <c:pt idx="6">
                  <c:v>#N/A</c:v>
                </c:pt>
                <c:pt idx="7">
                  <c:v>5.86</c:v>
                </c:pt>
                <c:pt idx="8">
                  <c:v>#N/A</c:v>
                </c:pt>
                <c:pt idx="9">
                  <c:v>6.82</c:v>
                </c:pt>
              </c:numCache>
            </c:numRef>
          </c:val>
          <c:extLst xmlns:c16r2="http://schemas.microsoft.com/office/drawing/2015/06/chart">
            <c:ext xmlns:c16="http://schemas.microsoft.com/office/drawing/2014/chart" uri="{C3380CC4-5D6E-409C-BE32-E72D297353CC}">
              <c16:uniqueId val="{00000008-DFF4-4D6A-964B-567F6BCF0C7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10.23</c:v>
                </c:pt>
                <c:pt idx="2">
                  <c:v>#N/A</c:v>
                </c:pt>
                <c:pt idx="3">
                  <c:v>10.32</c:v>
                </c:pt>
                <c:pt idx="4">
                  <c:v>#N/A</c:v>
                </c:pt>
                <c:pt idx="5">
                  <c:v>10.43</c:v>
                </c:pt>
                <c:pt idx="6">
                  <c:v>#N/A</c:v>
                </c:pt>
                <c:pt idx="7">
                  <c:v>9.84</c:v>
                </c:pt>
                <c:pt idx="8">
                  <c:v>#N/A</c:v>
                </c:pt>
                <c:pt idx="9">
                  <c:v>8.99</c:v>
                </c:pt>
              </c:numCache>
            </c:numRef>
          </c:val>
          <c:extLst xmlns:c16r2="http://schemas.microsoft.com/office/drawing/2015/06/chart">
            <c:ext xmlns:c16="http://schemas.microsoft.com/office/drawing/2014/chart" uri="{C3380CC4-5D6E-409C-BE32-E72D297353CC}">
              <c16:uniqueId val="{00000009-DFF4-4D6A-964B-567F6BCF0C7E}"/>
            </c:ext>
          </c:extLst>
        </c:ser>
        <c:dLbls>
          <c:showLegendKey val="0"/>
          <c:showVal val="0"/>
          <c:showCatName val="0"/>
          <c:showSerName val="0"/>
          <c:showPercent val="0"/>
          <c:showBubbleSize val="0"/>
        </c:dLbls>
        <c:gapWidth val="150"/>
        <c:overlap val="100"/>
        <c:axId val="277297888"/>
        <c:axId val="337623752"/>
      </c:barChart>
      <c:catAx>
        <c:axId val="27729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623752"/>
        <c:crosses val="autoZero"/>
        <c:auto val="1"/>
        <c:lblAlgn val="ctr"/>
        <c:lblOffset val="100"/>
        <c:tickLblSkip val="1"/>
        <c:tickMarkSkip val="1"/>
        <c:noMultiLvlLbl val="0"/>
      </c:catAx>
      <c:valAx>
        <c:axId val="337623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297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159</c:v>
                </c:pt>
                <c:pt idx="5">
                  <c:v>153</c:v>
                </c:pt>
                <c:pt idx="8">
                  <c:v>154</c:v>
                </c:pt>
                <c:pt idx="11">
                  <c:v>214</c:v>
                </c:pt>
                <c:pt idx="14">
                  <c:v>205</c:v>
                </c:pt>
              </c:numCache>
            </c:numRef>
          </c:val>
          <c:extLst xmlns:c16r2="http://schemas.microsoft.com/office/drawing/2015/06/chart">
            <c:ext xmlns:c16="http://schemas.microsoft.com/office/drawing/2014/chart" uri="{C3380CC4-5D6E-409C-BE32-E72D297353CC}">
              <c16:uniqueId val="{00000000-392A-4B72-8356-CD4C1827FC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92A-4B72-8356-CD4C1827FC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42</c:v>
                </c:pt>
                <c:pt idx="3">
                  <c:v>110</c:v>
                </c:pt>
                <c:pt idx="6">
                  <c:v>31</c:v>
                </c:pt>
                <c:pt idx="9">
                  <c:v>4</c:v>
                </c:pt>
                <c:pt idx="12">
                  <c:v>1</c:v>
                </c:pt>
              </c:numCache>
            </c:numRef>
          </c:val>
          <c:extLst xmlns:c16r2="http://schemas.microsoft.com/office/drawing/2015/06/chart">
            <c:ext xmlns:c16="http://schemas.microsoft.com/office/drawing/2014/chart" uri="{C3380CC4-5D6E-409C-BE32-E72D297353CC}">
              <c16:uniqueId val="{00000002-392A-4B72-8356-CD4C1827FC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92A-4B72-8356-CD4C1827FC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159</c:v>
                </c:pt>
                <c:pt idx="3">
                  <c:v>211</c:v>
                </c:pt>
                <c:pt idx="6">
                  <c:v>206</c:v>
                </c:pt>
                <c:pt idx="9">
                  <c:v>213</c:v>
                </c:pt>
                <c:pt idx="12">
                  <c:v>213</c:v>
                </c:pt>
              </c:numCache>
            </c:numRef>
          </c:val>
          <c:extLst xmlns:c16r2="http://schemas.microsoft.com/office/drawing/2015/06/chart">
            <c:ext xmlns:c16="http://schemas.microsoft.com/office/drawing/2014/chart" uri="{C3380CC4-5D6E-409C-BE32-E72D297353CC}">
              <c16:uniqueId val="{00000004-392A-4B72-8356-CD4C1827FC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92A-4B72-8356-CD4C1827FC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92A-4B72-8356-CD4C1827FC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c:v>
                </c:pt>
                <c:pt idx="3">
                  <c:v>12</c:v>
                </c:pt>
                <c:pt idx="6">
                  <c:v>12</c:v>
                </c:pt>
                <c:pt idx="9">
                  <c:v>12</c:v>
                </c:pt>
                <c:pt idx="12">
                  <c:v>6</c:v>
                </c:pt>
              </c:numCache>
            </c:numRef>
          </c:val>
          <c:extLst xmlns:c16r2="http://schemas.microsoft.com/office/drawing/2015/06/chart">
            <c:ext xmlns:c16="http://schemas.microsoft.com/office/drawing/2014/chart" uri="{C3380CC4-5D6E-409C-BE32-E72D297353CC}">
              <c16:uniqueId val="{00000007-392A-4B72-8356-CD4C1827FC70}"/>
            </c:ext>
          </c:extLst>
        </c:ser>
        <c:dLbls>
          <c:showLegendKey val="0"/>
          <c:showVal val="0"/>
          <c:showCatName val="0"/>
          <c:showSerName val="0"/>
          <c:showPercent val="0"/>
          <c:showBubbleSize val="0"/>
        </c:dLbls>
        <c:gapWidth val="100"/>
        <c:overlap val="100"/>
        <c:axId val="337620616"/>
        <c:axId val="337617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54</c:v>
                </c:pt>
                <c:pt idx="2">
                  <c:v>#N/A</c:v>
                </c:pt>
                <c:pt idx="3">
                  <c:v>#N/A</c:v>
                </c:pt>
                <c:pt idx="4">
                  <c:v>180</c:v>
                </c:pt>
                <c:pt idx="5">
                  <c:v>#N/A</c:v>
                </c:pt>
                <c:pt idx="6">
                  <c:v>#N/A</c:v>
                </c:pt>
                <c:pt idx="7">
                  <c:v>95</c:v>
                </c:pt>
                <c:pt idx="8">
                  <c:v>#N/A</c:v>
                </c:pt>
                <c:pt idx="9">
                  <c:v>#N/A</c:v>
                </c:pt>
                <c:pt idx="10">
                  <c:v>15</c:v>
                </c:pt>
                <c:pt idx="11">
                  <c:v>#N/A</c:v>
                </c:pt>
                <c:pt idx="12">
                  <c:v>#N/A</c:v>
                </c:pt>
                <c:pt idx="13">
                  <c:v>15</c:v>
                </c:pt>
                <c:pt idx="14">
                  <c:v>#N/A</c:v>
                </c:pt>
              </c:numCache>
            </c:numRef>
          </c:val>
          <c:smooth val="0"/>
          <c:extLst xmlns:c16r2="http://schemas.microsoft.com/office/drawing/2015/06/chart">
            <c:ext xmlns:c16="http://schemas.microsoft.com/office/drawing/2014/chart" uri="{C3380CC4-5D6E-409C-BE32-E72D297353CC}">
              <c16:uniqueId val="{00000008-392A-4B72-8356-CD4C1827FC70}"/>
            </c:ext>
          </c:extLst>
        </c:ser>
        <c:dLbls>
          <c:showLegendKey val="0"/>
          <c:showVal val="0"/>
          <c:showCatName val="0"/>
          <c:showSerName val="0"/>
          <c:showPercent val="0"/>
          <c:showBubbleSize val="0"/>
        </c:dLbls>
        <c:marker val="1"/>
        <c:smooth val="0"/>
        <c:axId val="337620616"/>
        <c:axId val="337617088"/>
      </c:lineChart>
      <c:catAx>
        <c:axId val="33762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617088"/>
        <c:crosses val="autoZero"/>
        <c:auto val="1"/>
        <c:lblAlgn val="ctr"/>
        <c:lblOffset val="100"/>
        <c:tickLblSkip val="1"/>
        <c:tickMarkSkip val="1"/>
        <c:noMultiLvlLbl val="0"/>
      </c:catAx>
      <c:valAx>
        <c:axId val="33761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62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2474</c:v>
                </c:pt>
                <c:pt idx="5">
                  <c:v>2290</c:v>
                </c:pt>
                <c:pt idx="8">
                  <c:v>2109</c:v>
                </c:pt>
                <c:pt idx="11">
                  <c:v>1895</c:v>
                </c:pt>
                <c:pt idx="14">
                  <c:v>1828</c:v>
                </c:pt>
              </c:numCache>
            </c:numRef>
          </c:val>
          <c:extLst xmlns:c16r2="http://schemas.microsoft.com/office/drawing/2015/06/chart">
            <c:ext xmlns:c16="http://schemas.microsoft.com/office/drawing/2014/chart" uri="{C3380CC4-5D6E-409C-BE32-E72D297353CC}">
              <c16:uniqueId val="{00000000-D51F-4039-99FF-53D688E6A7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51F-4039-99FF-53D688E6A7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8608</c:v>
                </c:pt>
                <c:pt idx="5">
                  <c:v>8833</c:v>
                </c:pt>
                <c:pt idx="8">
                  <c:v>8993</c:v>
                </c:pt>
                <c:pt idx="11">
                  <c:v>9391</c:v>
                </c:pt>
                <c:pt idx="14">
                  <c:v>9575</c:v>
                </c:pt>
              </c:numCache>
            </c:numRef>
          </c:val>
          <c:extLst xmlns:c16r2="http://schemas.microsoft.com/office/drawing/2015/06/chart">
            <c:ext xmlns:c16="http://schemas.microsoft.com/office/drawing/2014/chart" uri="{C3380CC4-5D6E-409C-BE32-E72D297353CC}">
              <c16:uniqueId val="{00000002-D51F-4039-99FF-53D688E6A7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51F-4039-99FF-53D688E6A7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51F-4039-99FF-53D688E6A7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51F-4039-99FF-53D688E6A7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392</c:v>
                </c:pt>
                <c:pt idx="3">
                  <c:v>498</c:v>
                </c:pt>
                <c:pt idx="6">
                  <c:v>720</c:v>
                </c:pt>
                <c:pt idx="9">
                  <c:v>537</c:v>
                </c:pt>
                <c:pt idx="12">
                  <c:v>535</c:v>
                </c:pt>
              </c:numCache>
            </c:numRef>
          </c:val>
          <c:extLst xmlns:c16r2="http://schemas.microsoft.com/office/drawing/2015/06/chart">
            <c:ext xmlns:c16="http://schemas.microsoft.com/office/drawing/2014/chart" uri="{C3380CC4-5D6E-409C-BE32-E72D297353CC}">
              <c16:uniqueId val="{00000006-D51F-4039-99FF-53D688E6A7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51F-4039-99FF-53D688E6A7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2671</c:v>
                </c:pt>
                <c:pt idx="3">
                  <c:v>2733</c:v>
                </c:pt>
                <c:pt idx="6">
                  <c:v>2800</c:v>
                </c:pt>
                <c:pt idx="9">
                  <c:v>2863</c:v>
                </c:pt>
                <c:pt idx="12">
                  <c:v>2848</c:v>
                </c:pt>
              </c:numCache>
            </c:numRef>
          </c:val>
          <c:extLst xmlns:c16r2="http://schemas.microsoft.com/office/drawing/2015/06/chart">
            <c:ext xmlns:c16="http://schemas.microsoft.com/office/drawing/2014/chart" uri="{C3380CC4-5D6E-409C-BE32-E72D297353CC}">
              <c16:uniqueId val="{00000008-D51F-4039-99FF-53D688E6A7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147</c:v>
                </c:pt>
                <c:pt idx="3">
                  <c:v>33</c:v>
                </c:pt>
                <c:pt idx="6">
                  <c:v>6</c:v>
                </c:pt>
                <c:pt idx="9">
                  <c:v>1</c:v>
                </c:pt>
                <c:pt idx="12">
                  <c:v>0</c:v>
                </c:pt>
              </c:numCache>
            </c:numRef>
          </c:val>
          <c:extLst xmlns:c16r2="http://schemas.microsoft.com/office/drawing/2015/06/chart">
            <c:ext xmlns:c16="http://schemas.microsoft.com/office/drawing/2014/chart" uri="{C3380CC4-5D6E-409C-BE32-E72D297353CC}">
              <c16:uniqueId val="{00000009-D51F-4039-99FF-53D688E6A7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c:v>
                </c:pt>
                <c:pt idx="3">
                  <c:v>28</c:v>
                </c:pt>
                <c:pt idx="6">
                  <c:v>17</c:v>
                </c:pt>
                <c:pt idx="9">
                  <c:v>6</c:v>
                </c:pt>
                <c:pt idx="12">
                  <c:v>0</c:v>
                </c:pt>
              </c:numCache>
            </c:numRef>
          </c:val>
          <c:extLst xmlns:c16r2="http://schemas.microsoft.com/office/drawing/2015/06/chart">
            <c:ext xmlns:c16="http://schemas.microsoft.com/office/drawing/2014/chart" uri="{C3380CC4-5D6E-409C-BE32-E72D297353CC}">
              <c16:uniqueId val="{0000000A-D51F-4039-99FF-53D688E6A729}"/>
            </c:ext>
          </c:extLst>
        </c:ser>
        <c:dLbls>
          <c:showLegendKey val="0"/>
          <c:showVal val="0"/>
          <c:showCatName val="0"/>
          <c:showSerName val="0"/>
          <c:showPercent val="0"/>
          <c:showBubbleSize val="0"/>
        </c:dLbls>
        <c:gapWidth val="100"/>
        <c:overlap val="100"/>
        <c:axId val="337619048"/>
        <c:axId val="337622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51F-4039-99FF-53D688E6A729}"/>
            </c:ext>
          </c:extLst>
        </c:ser>
        <c:dLbls>
          <c:showLegendKey val="0"/>
          <c:showVal val="0"/>
          <c:showCatName val="0"/>
          <c:showSerName val="0"/>
          <c:showPercent val="0"/>
          <c:showBubbleSize val="0"/>
        </c:dLbls>
        <c:marker val="1"/>
        <c:smooth val="0"/>
        <c:axId val="337619048"/>
        <c:axId val="337622968"/>
      </c:lineChart>
      <c:catAx>
        <c:axId val="337619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622968"/>
        <c:crosses val="autoZero"/>
        <c:auto val="1"/>
        <c:lblAlgn val="ctr"/>
        <c:lblOffset val="100"/>
        <c:tickLblSkip val="1"/>
        <c:tickMarkSkip val="1"/>
        <c:noMultiLvlLbl val="0"/>
      </c:catAx>
      <c:valAx>
        <c:axId val="337622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619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3175</c:v>
                </c:pt>
                <c:pt idx="1">
                  <c:v>3333</c:v>
                </c:pt>
                <c:pt idx="2">
                  <c:v>3413</c:v>
                </c:pt>
              </c:numCache>
            </c:numRef>
          </c:val>
          <c:extLst xmlns:c16r2="http://schemas.microsoft.com/office/drawing/2015/06/chart">
            <c:ext xmlns:c16="http://schemas.microsoft.com/office/drawing/2014/chart" uri="{C3380CC4-5D6E-409C-BE32-E72D297353CC}">
              <c16:uniqueId val="{00000000-7B5F-4486-A98B-CD51967525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c:v>
                </c:pt>
                <c:pt idx="1">
                  <c:v>13</c:v>
                </c:pt>
                <c:pt idx="2">
                  <c:v>7</c:v>
                </c:pt>
              </c:numCache>
            </c:numRef>
          </c:val>
          <c:extLst xmlns:c16r2="http://schemas.microsoft.com/office/drawing/2015/06/chart">
            <c:ext xmlns:c16="http://schemas.microsoft.com/office/drawing/2014/chart" uri="{C3380CC4-5D6E-409C-BE32-E72D297353CC}">
              <c16:uniqueId val="{00000001-7B5F-4486-A98B-CD51967525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8774</c:v>
                </c:pt>
                <c:pt idx="1">
                  <c:v>8433</c:v>
                </c:pt>
                <c:pt idx="2">
                  <c:v>8544</c:v>
                </c:pt>
              </c:numCache>
            </c:numRef>
          </c:val>
          <c:extLst xmlns:c16r2="http://schemas.microsoft.com/office/drawing/2015/06/chart">
            <c:ext xmlns:c16="http://schemas.microsoft.com/office/drawing/2014/chart" uri="{C3380CC4-5D6E-409C-BE32-E72D297353CC}">
              <c16:uniqueId val="{00000002-7B5F-4486-A98B-CD519675257F}"/>
            </c:ext>
          </c:extLst>
        </c:ser>
        <c:dLbls>
          <c:showLegendKey val="0"/>
          <c:showVal val="0"/>
          <c:showCatName val="0"/>
          <c:showSerName val="0"/>
          <c:showPercent val="0"/>
          <c:showBubbleSize val="0"/>
        </c:dLbls>
        <c:gapWidth val="120"/>
        <c:overlap val="100"/>
        <c:axId val="337617480"/>
        <c:axId val="337621792"/>
      </c:barChart>
      <c:catAx>
        <c:axId val="337617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7621792"/>
        <c:crosses val="autoZero"/>
        <c:auto val="1"/>
        <c:lblAlgn val="ctr"/>
        <c:lblOffset val="100"/>
        <c:tickLblSkip val="1"/>
        <c:tickMarkSkip val="1"/>
        <c:noMultiLvlLbl val="0"/>
      </c:catAx>
      <c:valAx>
        <c:axId val="337621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7617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平成２７年度については唐津赤十字病院移転改築の整備事業への補助金により他年度と比べ高い値となっている。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今後とも電源関係の交付金や公共施設整備基金等を活用し、新規の起債が必要とならないような財政運営に努める。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減債基金積立不足算定額については特にないので今後ともでないように努める。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新規の起債や高額な債務負担行為も無く、将来負担額はほぼ横ばいである。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充当可能財源である基金の額については、平成３０年度はふるさと応援寄附金や財政調整基金の積立により微増となっている。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今後とも、将来世代への負担とならないような財政運営に努める。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佐賀県玄海町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７９百万円積み立てて、取崩は行わなかった。町道長倉藤平線改良事業等に伴い５００百万円取り崩したが、ふるさと応援寄付金の増額により基金全体としては前年度より１８５百万円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基金の使途の明確化を図るために、財政調整基金ばかりではなく個々の特定目的基金に計画的に積み立てていくことを予定している。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公共施設整備基金：町内の公共施設を整備し、町民の福祉の向上を図る。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金基金：ふるさと玄海町のまちづくりを応援するために贈られた寄附金を財源として、寄附者のまちづくりに対する意向を具体化することにより、多様な人々の参加による個性と活力のあるふるさとづくりを推進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電源立地地域対策交付金基金：公共用施設の整備を図り、企業導入及び産業の近代化を推進し、地域住民の福祉の向上を図る。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発電用施設周辺地域整備事業施設維持基金：発電用施設周辺地域整備法</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昭和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年法律第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条の規定に基づく交付金により整備された公共用施設の修繕その他の維持補修に充てる。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地域づくり基金：自ら考え、自ら行う地域づくりを推進する。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ふるさと応援寄付金の増額による。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施設の老朽化等により改修工事が増加する見込みであることから、余剰金の一部を公共施設整備基金に積み立てる予定。電源立地地域対策交付金基金を有効的に活用し、一般財源の負担を減らしていく。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積立のみで取崩が無かったため、微増となっている。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短期的には４５億円程度まで増加するものの、中長期的には（令和１０年度目途）には減少していく見込み。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償還のため６百万円取り崩したことにより減少している。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平成３０年度に償還終了したので、今後は利子分のみ積み立てる予定。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5,650
5,644
35.92
7,886,258
7,626,605
178,755
2,619,736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前年度から財政力指数の変化はなし。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原子力発電所関係の税収により、財政力指数が類似団体平均を大幅に上回っている。しかし、その税収も固定資産税の償却資産の減価償却により年々減少しており、指数も年々下がっている。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44</xdr:row>
      <xdr:rowOff>150019</xdr:rowOff>
    </xdr:to>
    <xdr:cxnSp macro="">
      <xdr:nvCxnSpPr>
        <xdr:cNvPr id="67" name="直線コネクタ 66"/>
        <xdr:cNvCxnSpPr/>
      </xdr:nvCxnSpPr>
      <xdr:spPr>
        <a:xfrm flipV="1">
          <a:off x="4953000" y="6381750"/>
          <a:ext cx="0" cy="1312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122096</xdr:rowOff>
    </xdr:from>
    <xdr:ext cx="762000" cy="259045"/>
    <xdr:sp macro="" textlink="">
      <xdr:nvSpPr>
        <xdr:cNvPr id="68" name="財政力最小値テキスト"/>
        <xdr:cNvSpPr txBox="1"/>
      </xdr:nvSpPr>
      <xdr:spPr>
        <a:xfrm>
          <a:off x="5041900" y="76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150019</xdr:rowOff>
    </xdr:from>
    <xdr:to>
      <xdr:col>24</xdr:col>
      <xdr:colOff>12700</xdr:colOff>
      <xdr:row>44</xdr:row>
      <xdr:rowOff>150019</xdr:rowOff>
    </xdr:to>
    <xdr:cxnSp macro="">
      <xdr:nvCxnSpPr>
        <xdr:cNvPr id="69" name="直線コネクタ 68"/>
        <xdr:cNvCxnSpPr/>
      </xdr:nvCxnSpPr>
      <xdr:spPr>
        <a:xfrm>
          <a:off x="4864100" y="769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70"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71" name="直線コネクタ 70"/>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38100</xdr:rowOff>
    </xdr:from>
    <xdr:to>
      <xdr:col>23</xdr:col>
      <xdr:colOff>133350</xdr:colOff>
      <xdr:row>37</xdr:row>
      <xdr:rowOff>38100</xdr:rowOff>
    </xdr:to>
    <xdr:cxnSp macro="">
      <xdr:nvCxnSpPr>
        <xdr:cNvPr id="72" name="直線コネクタ 71"/>
        <xdr:cNvCxnSpPr/>
      </xdr:nvCxnSpPr>
      <xdr:spPr>
        <a:xfrm>
          <a:off x="4114800" y="638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31608</xdr:rowOff>
    </xdr:from>
    <xdr:ext cx="762000" cy="259045"/>
    <xdr:sp macro="" textlink="">
      <xdr:nvSpPr>
        <xdr:cNvPr id="73" name="財政力平均値テキスト"/>
        <xdr:cNvSpPr txBox="1"/>
      </xdr:nvSpPr>
      <xdr:spPr>
        <a:xfrm>
          <a:off x="5041900" y="7403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59531</xdr:rowOff>
    </xdr:from>
    <xdr:to>
      <xdr:col>23</xdr:col>
      <xdr:colOff>184150</xdr:colOff>
      <xdr:row>43</xdr:row>
      <xdr:rowOff>161131</xdr:rowOff>
    </xdr:to>
    <xdr:sp macro="" textlink="">
      <xdr:nvSpPr>
        <xdr:cNvPr id="74" name="フローチャート: 判断 73"/>
        <xdr:cNvSpPr/>
      </xdr:nvSpPr>
      <xdr:spPr>
        <a:xfrm>
          <a:off x="4902200" y="743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164306</xdr:rowOff>
    </xdr:from>
    <xdr:to>
      <xdr:col>19</xdr:col>
      <xdr:colOff>133350</xdr:colOff>
      <xdr:row>37</xdr:row>
      <xdr:rowOff>38100</xdr:rowOff>
    </xdr:to>
    <xdr:cxnSp macro="">
      <xdr:nvCxnSpPr>
        <xdr:cNvPr id="75" name="直線コネクタ 74"/>
        <xdr:cNvCxnSpPr/>
      </xdr:nvCxnSpPr>
      <xdr:spPr>
        <a:xfrm>
          <a:off x="3225800" y="6336506"/>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59531</xdr:rowOff>
    </xdr:from>
    <xdr:to>
      <xdr:col>19</xdr:col>
      <xdr:colOff>184150</xdr:colOff>
      <xdr:row>43</xdr:row>
      <xdr:rowOff>161131</xdr:rowOff>
    </xdr:to>
    <xdr:sp macro="" textlink="">
      <xdr:nvSpPr>
        <xdr:cNvPr id="76" name="フローチャート: 判断 75"/>
        <xdr:cNvSpPr/>
      </xdr:nvSpPr>
      <xdr:spPr>
        <a:xfrm>
          <a:off x="4064000" y="743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145908</xdr:rowOff>
    </xdr:from>
    <xdr:ext cx="736600" cy="259045"/>
    <xdr:sp macro="" textlink="">
      <xdr:nvSpPr>
        <xdr:cNvPr id="77" name="テキスト ボックス 76"/>
        <xdr:cNvSpPr txBox="1"/>
      </xdr:nvSpPr>
      <xdr:spPr>
        <a:xfrm>
          <a:off x="3733800" y="7518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134144</xdr:rowOff>
    </xdr:from>
    <xdr:to>
      <xdr:col>15</xdr:col>
      <xdr:colOff>82550</xdr:colOff>
      <xdr:row>36</xdr:row>
      <xdr:rowOff>164306</xdr:rowOff>
    </xdr:to>
    <xdr:cxnSp macro="">
      <xdr:nvCxnSpPr>
        <xdr:cNvPr id="78" name="直線コネクタ 77"/>
        <xdr:cNvCxnSpPr/>
      </xdr:nvCxnSpPr>
      <xdr:spPr>
        <a:xfrm>
          <a:off x="2336800" y="630634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74613</xdr:rowOff>
    </xdr:from>
    <xdr:to>
      <xdr:col>15</xdr:col>
      <xdr:colOff>133350</xdr:colOff>
      <xdr:row>44</xdr:row>
      <xdr:rowOff>4763</xdr:rowOff>
    </xdr:to>
    <xdr:sp macro="" textlink="">
      <xdr:nvSpPr>
        <xdr:cNvPr id="79" name="フローチャート: 判断 78"/>
        <xdr:cNvSpPr/>
      </xdr:nvSpPr>
      <xdr:spPr>
        <a:xfrm>
          <a:off x="3175000" y="74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80" name="テキスト ボックス 79"/>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43656</xdr:rowOff>
    </xdr:from>
    <xdr:to>
      <xdr:col>11</xdr:col>
      <xdr:colOff>31750</xdr:colOff>
      <xdr:row>36</xdr:row>
      <xdr:rowOff>134144</xdr:rowOff>
    </xdr:to>
    <xdr:cxnSp macro="">
      <xdr:nvCxnSpPr>
        <xdr:cNvPr id="81" name="直線コネクタ 80"/>
        <xdr:cNvCxnSpPr/>
      </xdr:nvCxnSpPr>
      <xdr:spPr>
        <a:xfrm>
          <a:off x="1447800" y="6215856"/>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89694</xdr:rowOff>
    </xdr:from>
    <xdr:to>
      <xdr:col>11</xdr:col>
      <xdr:colOff>82550</xdr:colOff>
      <xdr:row>44</xdr:row>
      <xdr:rowOff>19844</xdr:rowOff>
    </xdr:to>
    <xdr:sp macro="" textlink="">
      <xdr:nvSpPr>
        <xdr:cNvPr id="82" name="フローチャート: 判断 81"/>
        <xdr:cNvSpPr/>
      </xdr:nvSpPr>
      <xdr:spPr>
        <a:xfrm>
          <a:off x="2286000" y="7462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4621</xdr:rowOff>
    </xdr:from>
    <xdr:ext cx="762000" cy="259045"/>
    <xdr:sp macro="" textlink="">
      <xdr:nvSpPr>
        <xdr:cNvPr id="83" name="テキスト ボックス 82"/>
        <xdr:cNvSpPr txBox="1"/>
      </xdr:nvSpPr>
      <xdr:spPr>
        <a:xfrm>
          <a:off x="1955800" y="754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119856</xdr:rowOff>
    </xdr:from>
    <xdr:to>
      <xdr:col>7</xdr:col>
      <xdr:colOff>31750</xdr:colOff>
      <xdr:row>44</xdr:row>
      <xdr:rowOff>50006</xdr:rowOff>
    </xdr:to>
    <xdr:sp macro="" textlink="">
      <xdr:nvSpPr>
        <xdr:cNvPr id="84" name="フローチャート: 判断 83"/>
        <xdr:cNvSpPr/>
      </xdr:nvSpPr>
      <xdr:spPr>
        <a:xfrm>
          <a:off x="1397000" y="749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34783</xdr:rowOff>
    </xdr:from>
    <xdr:ext cx="762000" cy="259045"/>
    <xdr:sp macro="" textlink="">
      <xdr:nvSpPr>
        <xdr:cNvPr id="85" name="テキスト ボックス 84"/>
        <xdr:cNvSpPr txBox="1"/>
      </xdr:nvSpPr>
      <xdr:spPr>
        <a:xfrm>
          <a:off x="1066800" y="75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91" name="楕円 90"/>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80027</xdr:rowOff>
    </xdr:from>
    <xdr:ext cx="762000" cy="259045"/>
    <xdr:sp macro="" textlink="">
      <xdr:nvSpPr>
        <xdr:cNvPr id="92" name="財政力該当値テキスト"/>
        <xdr:cNvSpPr txBox="1"/>
      </xdr:nvSpPr>
      <xdr:spPr>
        <a:xfrm>
          <a:off x="5041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93" name="楕円 92"/>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94" name="テキスト ボックス 93"/>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113506</xdr:rowOff>
    </xdr:from>
    <xdr:to>
      <xdr:col>15</xdr:col>
      <xdr:colOff>133350</xdr:colOff>
      <xdr:row>37</xdr:row>
      <xdr:rowOff>43656</xdr:rowOff>
    </xdr:to>
    <xdr:sp macro="" textlink="">
      <xdr:nvSpPr>
        <xdr:cNvPr id="95" name="楕円 94"/>
        <xdr:cNvSpPr/>
      </xdr:nvSpPr>
      <xdr:spPr>
        <a:xfrm>
          <a:off x="3175000" y="62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53833</xdr:rowOff>
    </xdr:from>
    <xdr:ext cx="762000" cy="259045"/>
    <xdr:sp macro="" textlink="">
      <xdr:nvSpPr>
        <xdr:cNvPr id="96" name="テキスト ボックス 95"/>
        <xdr:cNvSpPr txBox="1"/>
      </xdr:nvSpPr>
      <xdr:spPr>
        <a:xfrm>
          <a:off x="2844800" y="605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83344</xdr:rowOff>
    </xdr:from>
    <xdr:to>
      <xdr:col>11</xdr:col>
      <xdr:colOff>82550</xdr:colOff>
      <xdr:row>37</xdr:row>
      <xdr:rowOff>13494</xdr:rowOff>
    </xdr:to>
    <xdr:sp macro="" textlink="">
      <xdr:nvSpPr>
        <xdr:cNvPr id="97" name="楕円 96"/>
        <xdr:cNvSpPr/>
      </xdr:nvSpPr>
      <xdr:spPr>
        <a:xfrm>
          <a:off x="2286000" y="625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23671</xdr:rowOff>
    </xdr:from>
    <xdr:ext cx="762000" cy="259045"/>
    <xdr:sp macro="" textlink="">
      <xdr:nvSpPr>
        <xdr:cNvPr id="98" name="テキスト ボックス 97"/>
        <xdr:cNvSpPr txBox="1"/>
      </xdr:nvSpPr>
      <xdr:spPr>
        <a:xfrm>
          <a:off x="1955800" y="602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164306</xdr:rowOff>
    </xdr:from>
    <xdr:to>
      <xdr:col>7</xdr:col>
      <xdr:colOff>31750</xdr:colOff>
      <xdr:row>36</xdr:row>
      <xdr:rowOff>94456</xdr:rowOff>
    </xdr:to>
    <xdr:sp macro="" textlink="">
      <xdr:nvSpPr>
        <xdr:cNvPr id="99" name="楕円 98"/>
        <xdr:cNvSpPr/>
      </xdr:nvSpPr>
      <xdr:spPr>
        <a:xfrm>
          <a:off x="1397000" y="61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104633</xdr:rowOff>
    </xdr:from>
    <xdr:ext cx="762000" cy="259045"/>
    <xdr:sp macro="" textlink="">
      <xdr:nvSpPr>
        <xdr:cNvPr id="100" name="テキスト ボックス 99"/>
        <xdr:cNvSpPr txBox="1"/>
      </xdr:nvSpPr>
      <xdr:spPr>
        <a:xfrm>
          <a:off x="1066800" y="593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経常的物件費が減少したことにより、前年度から３．１％減となっているが、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類似団体平均を上回っている。経常経費の削減や特定財源の有効活用により、比率の低下に努める。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8" name="直線コネクタ 127"/>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9"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30" name="直線コネクタ 129"/>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1"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2" name="直線コネクタ 131"/>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41656</xdr:rowOff>
    </xdr:from>
    <xdr:to>
      <xdr:col>23</xdr:col>
      <xdr:colOff>133350</xdr:colOff>
      <xdr:row>66</xdr:row>
      <xdr:rowOff>19812</xdr:rowOff>
    </xdr:to>
    <xdr:cxnSp macro="">
      <xdr:nvCxnSpPr>
        <xdr:cNvPr id="133" name="直線コネクタ 132"/>
        <xdr:cNvCxnSpPr/>
      </xdr:nvCxnSpPr>
      <xdr:spPr>
        <a:xfrm flipV="1">
          <a:off x="4114800" y="11185906"/>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4"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5" name="フローチャート: 判断 134"/>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66</xdr:row>
      <xdr:rowOff>19812</xdr:rowOff>
    </xdr:to>
    <xdr:cxnSp macro="">
      <xdr:nvCxnSpPr>
        <xdr:cNvPr id="136" name="直線コネクタ 135"/>
        <xdr:cNvCxnSpPr/>
      </xdr:nvCxnSpPr>
      <xdr:spPr>
        <a:xfrm>
          <a:off x="3225800" y="10959084"/>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7" name="フローチャート: 判断 136"/>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8" name="テキスト ボックス 137"/>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97282</xdr:rowOff>
    </xdr:to>
    <xdr:cxnSp macro="">
      <xdr:nvCxnSpPr>
        <xdr:cNvPr id="139" name="直線コネクタ 138"/>
        <xdr:cNvCxnSpPr/>
      </xdr:nvCxnSpPr>
      <xdr:spPr>
        <a:xfrm flipV="1">
          <a:off x="2336800" y="1095908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40" name="フローチャート: 判断 139"/>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41" name="テキスト ボックス 140"/>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66</xdr:row>
      <xdr:rowOff>87376</xdr:rowOff>
    </xdr:to>
    <xdr:cxnSp macro="">
      <xdr:nvCxnSpPr>
        <xdr:cNvPr id="142" name="直線コネクタ 141"/>
        <xdr:cNvCxnSpPr/>
      </xdr:nvCxnSpPr>
      <xdr:spPr>
        <a:xfrm flipV="1">
          <a:off x="1447800" y="11070082"/>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3" name="フローチャート: 判断 142"/>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4" name="テキスト ボックス 143"/>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5" name="フローチャート: 判断 144"/>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6" name="テキスト ボックス 145"/>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52" name="楕円 151"/>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134383</xdr:rowOff>
    </xdr:from>
    <xdr:ext cx="762000" cy="259045"/>
    <xdr:sp macro="" textlink="">
      <xdr:nvSpPr>
        <xdr:cNvPr id="153" name="財政構造の弾力性該当値テキスト"/>
        <xdr:cNvSpPr txBox="1"/>
      </xdr:nvSpPr>
      <xdr:spPr>
        <a:xfrm>
          <a:off x="5041900" y="111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140462</xdr:rowOff>
    </xdr:from>
    <xdr:to>
      <xdr:col>19</xdr:col>
      <xdr:colOff>184150</xdr:colOff>
      <xdr:row>66</xdr:row>
      <xdr:rowOff>70612</xdr:rowOff>
    </xdr:to>
    <xdr:sp macro="" textlink="">
      <xdr:nvSpPr>
        <xdr:cNvPr id="154" name="楕円 153"/>
        <xdr:cNvSpPr/>
      </xdr:nvSpPr>
      <xdr:spPr>
        <a:xfrm>
          <a:off x="4064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55389</xdr:rowOff>
    </xdr:from>
    <xdr:ext cx="736600" cy="259045"/>
    <xdr:sp macro="" textlink="">
      <xdr:nvSpPr>
        <xdr:cNvPr id="155" name="テキスト ボックス 154"/>
        <xdr:cNvSpPr txBox="1"/>
      </xdr:nvSpPr>
      <xdr:spPr>
        <a:xfrm>
          <a:off x="3733800" y="1137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6" name="楕円 155"/>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7" name="テキスト ボックス 15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8" name="楕円 157"/>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59" name="テキスト ボックス 158"/>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36576</xdr:rowOff>
    </xdr:from>
    <xdr:to>
      <xdr:col>7</xdr:col>
      <xdr:colOff>31750</xdr:colOff>
      <xdr:row>66</xdr:row>
      <xdr:rowOff>138176</xdr:rowOff>
    </xdr:to>
    <xdr:sp macro="" textlink="">
      <xdr:nvSpPr>
        <xdr:cNvPr id="160" name="楕円 159"/>
        <xdr:cNvSpPr/>
      </xdr:nvSpPr>
      <xdr:spPr>
        <a:xfrm>
          <a:off x="1397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122953</xdr:rowOff>
    </xdr:from>
    <xdr:ext cx="762000" cy="259045"/>
    <xdr:sp macro="" textlink="">
      <xdr:nvSpPr>
        <xdr:cNvPr id="161" name="テキスト ボックス 160"/>
        <xdr:cNvSpPr txBox="1"/>
      </xdr:nvSpPr>
      <xdr:spPr>
        <a:xfrm>
          <a:off x="1066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[411,521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前年度から９６６円増</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類似団体平均に比べ高くなっているのは、主に物件費を要因としており、保有する公共施設数が多く、その維持管理費用がかかっているためである。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経費削減や事務作業の見直し、取捨選択により費用増加の抑制に努める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91" name="直線コネクタ 190"/>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2"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3" name="直線コネクタ 192"/>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4"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5" name="直線コネクタ 194"/>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133465</xdr:rowOff>
    </xdr:from>
    <xdr:to>
      <xdr:col>23</xdr:col>
      <xdr:colOff>133350</xdr:colOff>
      <xdr:row>87</xdr:row>
      <xdr:rowOff>137350</xdr:rowOff>
    </xdr:to>
    <xdr:cxnSp macro="">
      <xdr:nvCxnSpPr>
        <xdr:cNvPr id="196" name="直線コネクタ 195"/>
        <xdr:cNvCxnSpPr/>
      </xdr:nvCxnSpPr>
      <xdr:spPr>
        <a:xfrm>
          <a:off x="4114800" y="15049615"/>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7"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8" name="フローチャート: 判断 197"/>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28946</xdr:rowOff>
    </xdr:from>
    <xdr:to>
      <xdr:col>19</xdr:col>
      <xdr:colOff>133350</xdr:colOff>
      <xdr:row>87</xdr:row>
      <xdr:rowOff>133465</xdr:rowOff>
    </xdr:to>
    <xdr:cxnSp macro="">
      <xdr:nvCxnSpPr>
        <xdr:cNvPr id="199" name="直線コネクタ 198"/>
        <xdr:cNvCxnSpPr/>
      </xdr:nvCxnSpPr>
      <xdr:spPr>
        <a:xfrm>
          <a:off x="3225800" y="14945096"/>
          <a:ext cx="889000" cy="1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200" name="フローチャート: 判断 199"/>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201" name="テキスト ボックス 200"/>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28946</xdr:rowOff>
    </xdr:from>
    <xdr:to>
      <xdr:col>15</xdr:col>
      <xdr:colOff>82550</xdr:colOff>
      <xdr:row>87</xdr:row>
      <xdr:rowOff>130091</xdr:rowOff>
    </xdr:to>
    <xdr:cxnSp macro="">
      <xdr:nvCxnSpPr>
        <xdr:cNvPr id="202" name="直線コネクタ 201"/>
        <xdr:cNvCxnSpPr/>
      </xdr:nvCxnSpPr>
      <xdr:spPr>
        <a:xfrm flipV="1">
          <a:off x="2336800" y="14945096"/>
          <a:ext cx="889000" cy="10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3" name="フローチャート: 判断 202"/>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4" name="テキスト ボックス 203"/>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28508</xdr:rowOff>
    </xdr:from>
    <xdr:to>
      <xdr:col>11</xdr:col>
      <xdr:colOff>31750</xdr:colOff>
      <xdr:row>87</xdr:row>
      <xdr:rowOff>130091</xdr:rowOff>
    </xdr:to>
    <xdr:cxnSp macro="">
      <xdr:nvCxnSpPr>
        <xdr:cNvPr id="205" name="直線コネクタ 204"/>
        <xdr:cNvCxnSpPr/>
      </xdr:nvCxnSpPr>
      <xdr:spPr>
        <a:xfrm>
          <a:off x="1447800" y="14944658"/>
          <a:ext cx="889000" cy="10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6" name="フローチャート: 判断 205"/>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7" name="テキスト ボックス 206"/>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8" name="フローチャート: 判断 207"/>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9" name="テキスト ボックス 208"/>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86550</xdr:rowOff>
    </xdr:from>
    <xdr:to>
      <xdr:col>23</xdr:col>
      <xdr:colOff>184150</xdr:colOff>
      <xdr:row>88</xdr:row>
      <xdr:rowOff>16700</xdr:rowOff>
    </xdr:to>
    <xdr:sp macro="" textlink="">
      <xdr:nvSpPr>
        <xdr:cNvPr id="215" name="楕円 214"/>
        <xdr:cNvSpPr/>
      </xdr:nvSpPr>
      <xdr:spPr>
        <a:xfrm>
          <a:off x="4902200" y="150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58627</xdr:rowOff>
    </xdr:from>
    <xdr:ext cx="762000" cy="259045"/>
    <xdr:sp macro="" textlink="">
      <xdr:nvSpPr>
        <xdr:cNvPr id="216" name="人件費・物件費等の状況該当値テキスト"/>
        <xdr:cNvSpPr txBox="1"/>
      </xdr:nvSpPr>
      <xdr:spPr>
        <a:xfrm>
          <a:off x="5041900" y="149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82665</xdr:rowOff>
    </xdr:from>
    <xdr:to>
      <xdr:col>19</xdr:col>
      <xdr:colOff>184150</xdr:colOff>
      <xdr:row>88</xdr:row>
      <xdr:rowOff>12815</xdr:rowOff>
    </xdr:to>
    <xdr:sp macro="" textlink="">
      <xdr:nvSpPr>
        <xdr:cNvPr id="217" name="楕円 216"/>
        <xdr:cNvSpPr/>
      </xdr:nvSpPr>
      <xdr:spPr>
        <a:xfrm>
          <a:off x="4064000" y="1499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169042</xdr:rowOff>
    </xdr:from>
    <xdr:ext cx="736600" cy="259045"/>
    <xdr:sp macro="" textlink="">
      <xdr:nvSpPr>
        <xdr:cNvPr id="218" name="テキスト ボックス 217"/>
        <xdr:cNvSpPr txBox="1"/>
      </xdr:nvSpPr>
      <xdr:spPr>
        <a:xfrm>
          <a:off x="3733800" y="1508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149596</xdr:rowOff>
    </xdr:from>
    <xdr:to>
      <xdr:col>15</xdr:col>
      <xdr:colOff>133350</xdr:colOff>
      <xdr:row>87</xdr:row>
      <xdr:rowOff>79746</xdr:rowOff>
    </xdr:to>
    <xdr:sp macro="" textlink="">
      <xdr:nvSpPr>
        <xdr:cNvPr id="219" name="楕円 218"/>
        <xdr:cNvSpPr/>
      </xdr:nvSpPr>
      <xdr:spPr>
        <a:xfrm>
          <a:off x="3175000" y="148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64523</xdr:rowOff>
    </xdr:from>
    <xdr:ext cx="762000" cy="259045"/>
    <xdr:sp macro="" textlink="">
      <xdr:nvSpPr>
        <xdr:cNvPr id="220" name="テキスト ボックス 219"/>
        <xdr:cNvSpPr txBox="1"/>
      </xdr:nvSpPr>
      <xdr:spPr>
        <a:xfrm>
          <a:off x="2844800" y="1498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79291</xdr:rowOff>
    </xdr:from>
    <xdr:to>
      <xdr:col>11</xdr:col>
      <xdr:colOff>82550</xdr:colOff>
      <xdr:row>88</xdr:row>
      <xdr:rowOff>9441</xdr:rowOff>
    </xdr:to>
    <xdr:sp macro="" textlink="">
      <xdr:nvSpPr>
        <xdr:cNvPr id="221" name="楕円 220"/>
        <xdr:cNvSpPr/>
      </xdr:nvSpPr>
      <xdr:spPr>
        <a:xfrm>
          <a:off x="2286000" y="149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165668</xdr:rowOff>
    </xdr:from>
    <xdr:ext cx="762000" cy="259045"/>
    <xdr:sp macro="" textlink="">
      <xdr:nvSpPr>
        <xdr:cNvPr id="222" name="テキスト ボックス 221"/>
        <xdr:cNvSpPr txBox="1"/>
      </xdr:nvSpPr>
      <xdr:spPr>
        <a:xfrm>
          <a:off x="1955800" y="150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149158</xdr:rowOff>
    </xdr:from>
    <xdr:to>
      <xdr:col>7</xdr:col>
      <xdr:colOff>31750</xdr:colOff>
      <xdr:row>87</xdr:row>
      <xdr:rowOff>79308</xdr:rowOff>
    </xdr:to>
    <xdr:sp macro="" textlink="">
      <xdr:nvSpPr>
        <xdr:cNvPr id="223" name="楕円 222"/>
        <xdr:cNvSpPr/>
      </xdr:nvSpPr>
      <xdr:spPr>
        <a:xfrm>
          <a:off x="1397000" y="148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64085</xdr:rowOff>
    </xdr:from>
    <xdr:ext cx="762000" cy="259045"/>
    <xdr:sp macro="" textlink="">
      <xdr:nvSpPr>
        <xdr:cNvPr id="224" name="テキスト ボックス 223"/>
        <xdr:cNvSpPr txBox="1"/>
      </xdr:nvSpPr>
      <xdr:spPr>
        <a:xfrm>
          <a:off x="1066800" y="1498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類似団体平均と比べ１．２上回っている。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今後も地域の民間企業の平均給与の状況を踏まえ、給与の適正化に努める。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3" name="直線コネクタ 252"/>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6"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7" name="直線コネクタ 256"/>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168487</xdr:rowOff>
    </xdr:from>
    <xdr:to>
      <xdr:col>81</xdr:col>
      <xdr:colOff>44450</xdr:colOff>
      <xdr:row>86</xdr:row>
      <xdr:rowOff>37254</xdr:rowOff>
    </xdr:to>
    <xdr:cxnSp macro="">
      <xdr:nvCxnSpPr>
        <xdr:cNvPr id="258" name="直線コネクタ 257"/>
        <xdr:cNvCxnSpPr/>
      </xdr:nvCxnSpPr>
      <xdr:spPr>
        <a:xfrm>
          <a:off x="16179800" y="147417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93557</xdr:rowOff>
    </xdr:to>
    <xdr:cxnSp macro="">
      <xdr:nvCxnSpPr>
        <xdr:cNvPr id="261" name="直線コネクタ 260"/>
        <xdr:cNvCxnSpPr/>
      </xdr:nvCxnSpPr>
      <xdr:spPr>
        <a:xfrm flipV="1">
          <a:off x="15290800" y="1474173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160443</xdr:rowOff>
    </xdr:from>
    <xdr:to>
      <xdr:col>72</xdr:col>
      <xdr:colOff>203200</xdr:colOff>
      <xdr:row>86</xdr:row>
      <xdr:rowOff>93557</xdr:rowOff>
    </xdr:to>
    <xdr:cxnSp macro="">
      <xdr:nvCxnSpPr>
        <xdr:cNvPr id="264" name="直線コネクタ 263"/>
        <xdr:cNvCxnSpPr/>
      </xdr:nvCxnSpPr>
      <xdr:spPr>
        <a:xfrm>
          <a:off x="14401800" y="1473369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160443</xdr:rowOff>
    </xdr:to>
    <xdr:cxnSp macro="">
      <xdr:nvCxnSpPr>
        <xdr:cNvPr id="267" name="直線コネクタ 266"/>
        <xdr:cNvCxnSpPr/>
      </xdr:nvCxnSpPr>
      <xdr:spPr>
        <a:xfrm>
          <a:off x="13512800" y="14556739"/>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8" name="フローチャート: 判断 267"/>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9" name="テキスト ボックス 268"/>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70" name="フローチャート: 判断 269"/>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71" name="テキスト ボックス 270"/>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77" name="楕円 276"/>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129981</xdr:rowOff>
    </xdr:from>
    <xdr:ext cx="762000" cy="259045"/>
    <xdr:sp macro="" textlink="">
      <xdr:nvSpPr>
        <xdr:cNvPr id="278" name="給与水準   （国との比較）該当値テキスト"/>
        <xdr:cNvSpPr txBox="1"/>
      </xdr:nvSpPr>
      <xdr:spPr>
        <a:xfrm>
          <a:off x="17106900" y="147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9" name="楕円 278"/>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32614</xdr:rowOff>
    </xdr:from>
    <xdr:ext cx="736600" cy="259045"/>
    <xdr:sp macro="" textlink="">
      <xdr:nvSpPr>
        <xdr:cNvPr id="280" name="テキスト ボックス 279"/>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42757</xdr:rowOff>
    </xdr:from>
    <xdr:to>
      <xdr:col>73</xdr:col>
      <xdr:colOff>44450</xdr:colOff>
      <xdr:row>86</xdr:row>
      <xdr:rowOff>144357</xdr:rowOff>
    </xdr:to>
    <xdr:sp macro="" textlink="">
      <xdr:nvSpPr>
        <xdr:cNvPr id="281" name="楕円 280"/>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129134</xdr:rowOff>
    </xdr:from>
    <xdr:ext cx="762000" cy="259045"/>
    <xdr:sp macro="" textlink="">
      <xdr:nvSpPr>
        <xdr:cNvPr id="282" name="テキスト ボックス 281"/>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109643</xdr:rowOff>
    </xdr:from>
    <xdr:to>
      <xdr:col>68</xdr:col>
      <xdr:colOff>203200</xdr:colOff>
      <xdr:row>86</xdr:row>
      <xdr:rowOff>39793</xdr:rowOff>
    </xdr:to>
    <xdr:sp macro="" textlink="">
      <xdr:nvSpPr>
        <xdr:cNvPr id="283" name="楕円 282"/>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24570</xdr:rowOff>
    </xdr:from>
    <xdr:ext cx="762000" cy="259045"/>
    <xdr:sp macro="" textlink="">
      <xdr:nvSpPr>
        <xdr:cNvPr id="284" name="テキスト ボックス 283"/>
        <xdr:cNvSpPr txBox="1"/>
      </xdr:nvSpPr>
      <xdr:spPr>
        <a:xfrm>
          <a:off x="14020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5" name="楕円 284"/>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6" name="テキスト ボックス 285"/>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類似団体平均と比べ５．６５人上回っている。これは　、ふたつの保育所を直営しており、職員を直接雇用していることが主な要因である。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今後、事務作業の見直しや外部委託をさらに進め、適切な定員管理に努める。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8" name="直線コネクタ 317"/>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9"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20" name="直線コネクタ 319"/>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21"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2" name="直線コネクタ 321"/>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92456</xdr:rowOff>
    </xdr:from>
    <xdr:to>
      <xdr:col>81</xdr:col>
      <xdr:colOff>44450</xdr:colOff>
      <xdr:row>64</xdr:row>
      <xdr:rowOff>95214</xdr:rowOff>
    </xdr:to>
    <xdr:cxnSp macro="">
      <xdr:nvCxnSpPr>
        <xdr:cNvPr id="323" name="直線コネクタ 322"/>
        <xdr:cNvCxnSpPr/>
      </xdr:nvCxnSpPr>
      <xdr:spPr>
        <a:xfrm flipV="1">
          <a:off x="16179800" y="11065256"/>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4"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5" name="フローチャート: 判断 324"/>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42817</xdr:rowOff>
    </xdr:from>
    <xdr:to>
      <xdr:col>77</xdr:col>
      <xdr:colOff>44450</xdr:colOff>
      <xdr:row>64</xdr:row>
      <xdr:rowOff>95214</xdr:rowOff>
    </xdr:to>
    <xdr:cxnSp macro="">
      <xdr:nvCxnSpPr>
        <xdr:cNvPr id="326" name="直線コネクタ 325"/>
        <xdr:cNvCxnSpPr/>
      </xdr:nvCxnSpPr>
      <xdr:spPr>
        <a:xfrm>
          <a:off x="15290800" y="11015617"/>
          <a:ext cx="889000" cy="5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7" name="フローチャート: 判断 326"/>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8" name="テキスト ボックス 327"/>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31097</xdr:rowOff>
    </xdr:from>
    <xdr:to>
      <xdr:col>72</xdr:col>
      <xdr:colOff>203200</xdr:colOff>
      <xdr:row>64</xdr:row>
      <xdr:rowOff>42817</xdr:rowOff>
    </xdr:to>
    <xdr:cxnSp macro="">
      <xdr:nvCxnSpPr>
        <xdr:cNvPr id="329" name="直線コネクタ 328"/>
        <xdr:cNvCxnSpPr/>
      </xdr:nvCxnSpPr>
      <xdr:spPr>
        <a:xfrm>
          <a:off x="14401800" y="11003897"/>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0" name="フローチャート: 判断 329"/>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1" name="テキスト ボックス 330"/>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31097</xdr:rowOff>
    </xdr:from>
    <xdr:to>
      <xdr:col>68</xdr:col>
      <xdr:colOff>152400</xdr:colOff>
      <xdr:row>64</xdr:row>
      <xdr:rowOff>75910</xdr:rowOff>
    </xdr:to>
    <xdr:cxnSp macro="">
      <xdr:nvCxnSpPr>
        <xdr:cNvPr id="332" name="直線コネクタ 331"/>
        <xdr:cNvCxnSpPr/>
      </xdr:nvCxnSpPr>
      <xdr:spPr>
        <a:xfrm flipV="1">
          <a:off x="13512800" y="1100389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3" name="フローチャート: 判断 332"/>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4" name="テキスト ボックス 333"/>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5" name="フローチャート: 判断 334"/>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6" name="テキスト ボックス 335"/>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41656</xdr:rowOff>
    </xdr:from>
    <xdr:to>
      <xdr:col>81</xdr:col>
      <xdr:colOff>95250</xdr:colOff>
      <xdr:row>64</xdr:row>
      <xdr:rowOff>143256</xdr:rowOff>
    </xdr:to>
    <xdr:sp macro="" textlink="">
      <xdr:nvSpPr>
        <xdr:cNvPr id="342" name="楕円 341"/>
        <xdr:cNvSpPr/>
      </xdr:nvSpPr>
      <xdr:spPr>
        <a:xfrm>
          <a:off x="16967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13733</xdr:rowOff>
    </xdr:from>
    <xdr:ext cx="762000" cy="259045"/>
    <xdr:sp macro="" textlink="">
      <xdr:nvSpPr>
        <xdr:cNvPr id="343" name="定員管理の状況該当値テキスト"/>
        <xdr:cNvSpPr txBox="1"/>
      </xdr:nvSpPr>
      <xdr:spPr>
        <a:xfrm>
          <a:off x="17106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44414</xdr:rowOff>
    </xdr:from>
    <xdr:to>
      <xdr:col>77</xdr:col>
      <xdr:colOff>95250</xdr:colOff>
      <xdr:row>64</xdr:row>
      <xdr:rowOff>146014</xdr:rowOff>
    </xdr:to>
    <xdr:sp macro="" textlink="">
      <xdr:nvSpPr>
        <xdr:cNvPr id="344" name="楕円 343"/>
        <xdr:cNvSpPr/>
      </xdr:nvSpPr>
      <xdr:spPr>
        <a:xfrm>
          <a:off x="16129000" y="110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130791</xdr:rowOff>
    </xdr:from>
    <xdr:ext cx="736600" cy="259045"/>
    <xdr:sp macro="" textlink="">
      <xdr:nvSpPr>
        <xdr:cNvPr id="345" name="テキスト ボックス 344"/>
        <xdr:cNvSpPr txBox="1"/>
      </xdr:nvSpPr>
      <xdr:spPr>
        <a:xfrm>
          <a:off x="15798800" y="1110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163467</xdr:rowOff>
    </xdr:from>
    <xdr:to>
      <xdr:col>73</xdr:col>
      <xdr:colOff>44450</xdr:colOff>
      <xdr:row>64</xdr:row>
      <xdr:rowOff>93617</xdr:rowOff>
    </xdr:to>
    <xdr:sp macro="" textlink="">
      <xdr:nvSpPr>
        <xdr:cNvPr id="346" name="楕円 345"/>
        <xdr:cNvSpPr/>
      </xdr:nvSpPr>
      <xdr:spPr>
        <a:xfrm>
          <a:off x="15240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78394</xdr:rowOff>
    </xdr:from>
    <xdr:ext cx="762000" cy="259045"/>
    <xdr:sp macro="" textlink="">
      <xdr:nvSpPr>
        <xdr:cNvPr id="347" name="テキスト ボックス 346"/>
        <xdr:cNvSpPr txBox="1"/>
      </xdr:nvSpPr>
      <xdr:spPr>
        <a:xfrm>
          <a:off x="14909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151747</xdr:rowOff>
    </xdr:from>
    <xdr:to>
      <xdr:col>68</xdr:col>
      <xdr:colOff>203200</xdr:colOff>
      <xdr:row>64</xdr:row>
      <xdr:rowOff>81897</xdr:rowOff>
    </xdr:to>
    <xdr:sp macro="" textlink="">
      <xdr:nvSpPr>
        <xdr:cNvPr id="348" name="楕円 347"/>
        <xdr:cNvSpPr/>
      </xdr:nvSpPr>
      <xdr:spPr>
        <a:xfrm>
          <a:off x="14351000" y="1095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66674</xdr:rowOff>
    </xdr:from>
    <xdr:ext cx="762000" cy="259045"/>
    <xdr:sp macro="" textlink="">
      <xdr:nvSpPr>
        <xdr:cNvPr id="349" name="テキスト ボックス 348"/>
        <xdr:cNvSpPr txBox="1"/>
      </xdr:nvSpPr>
      <xdr:spPr>
        <a:xfrm>
          <a:off x="14020800" y="1103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25110</xdr:rowOff>
    </xdr:from>
    <xdr:to>
      <xdr:col>64</xdr:col>
      <xdr:colOff>152400</xdr:colOff>
      <xdr:row>64</xdr:row>
      <xdr:rowOff>126710</xdr:rowOff>
    </xdr:to>
    <xdr:sp macro="" textlink="">
      <xdr:nvSpPr>
        <xdr:cNvPr id="350" name="楕円 349"/>
        <xdr:cNvSpPr/>
      </xdr:nvSpPr>
      <xdr:spPr>
        <a:xfrm>
          <a:off x="13462000" y="109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111487</xdr:rowOff>
    </xdr:from>
    <xdr:ext cx="762000" cy="259045"/>
    <xdr:sp macro="" textlink="">
      <xdr:nvSpPr>
        <xdr:cNvPr id="351" name="テキスト ボックス 350"/>
        <xdr:cNvSpPr txBox="1"/>
      </xdr:nvSpPr>
      <xdr:spPr>
        <a:xfrm>
          <a:off x="13131800" y="1108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前年度から０．８減</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元利償還金の額が</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２９の約半分となっているので大幅に比率が下がっている。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今後、新たな起債等の予定が無いため、比率は減少していくと見込まれる。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7" name="直線コネクタ 376"/>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8"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9" name="直線コネクタ 378"/>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80"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81" name="直線コネクタ 380"/>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59436</xdr:rowOff>
    </xdr:to>
    <xdr:cxnSp macro="">
      <xdr:nvCxnSpPr>
        <xdr:cNvPr id="382" name="直線コネクタ 381"/>
        <xdr:cNvCxnSpPr/>
      </xdr:nvCxnSpPr>
      <xdr:spPr>
        <a:xfrm flipV="1">
          <a:off x="16179800" y="682091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3"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4" name="フローチャート: 判断 383"/>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83566</xdr:rowOff>
    </xdr:to>
    <xdr:cxnSp macro="">
      <xdr:nvCxnSpPr>
        <xdr:cNvPr id="385" name="直線コネクタ 384"/>
        <xdr:cNvCxnSpPr/>
      </xdr:nvCxnSpPr>
      <xdr:spPr>
        <a:xfrm flipV="1">
          <a:off x="15290800" y="69174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6" name="フローチャート: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7" name="テキスト ボックス 38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64262</xdr:rowOff>
    </xdr:from>
    <xdr:to>
      <xdr:col>72</xdr:col>
      <xdr:colOff>203200</xdr:colOff>
      <xdr:row>40</xdr:row>
      <xdr:rowOff>83566</xdr:rowOff>
    </xdr:to>
    <xdr:cxnSp macro="">
      <xdr:nvCxnSpPr>
        <xdr:cNvPr id="388" name="直線コネクタ 387"/>
        <xdr:cNvCxnSpPr/>
      </xdr:nvCxnSpPr>
      <xdr:spPr>
        <a:xfrm>
          <a:off x="14401800" y="69222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9" name="フローチャート: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90" name="テキスト ボックス 389"/>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64262</xdr:rowOff>
    </xdr:to>
    <xdr:cxnSp macro="">
      <xdr:nvCxnSpPr>
        <xdr:cNvPr id="391" name="直線コネクタ 390"/>
        <xdr:cNvCxnSpPr/>
      </xdr:nvCxnSpPr>
      <xdr:spPr>
        <a:xfrm>
          <a:off x="13512800" y="68643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2" name="フローチャート: 判断 391"/>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3" name="テキスト ボックス 392"/>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4" name="フローチャート: 判断 393"/>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5" name="テキスト ボックス 394"/>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401" name="楕円 400"/>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2"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3" name="楕円 402"/>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4" name="テキスト ボックス 40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32766</xdr:rowOff>
    </xdr:from>
    <xdr:to>
      <xdr:col>73</xdr:col>
      <xdr:colOff>44450</xdr:colOff>
      <xdr:row>40</xdr:row>
      <xdr:rowOff>134366</xdr:rowOff>
    </xdr:to>
    <xdr:sp macro="" textlink="">
      <xdr:nvSpPr>
        <xdr:cNvPr id="405" name="楕円 404"/>
        <xdr:cNvSpPr/>
      </xdr:nvSpPr>
      <xdr:spPr>
        <a:xfrm>
          <a:off x="15240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144543</xdr:rowOff>
    </xdr:from>
    <xdr:ext cx="762000" cy="259045"/>
    <xdr:sp macro="" textlink="">
      <xdr:nvSpPr>
        <xdr:cNvPr id="406" name="テキスト ボックス 405"/>
        <xdr:cNvSpPr txBox="1"/>
      </xdr:nvSpPr>
      <xdr:spPr>
        <a:xfrm>
          <a:off x="14909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13462</xdr:rowOff>
    </xdr:from>
    <xdr:to>
      <xdr:col>68</xdr:col>
      <xdr:colOff>203200</xdr:colOff>
      <xdr:row>40</xdr:row>
      <xdr:rowOff>115062</xdr:rowOff>
    </xdr:to>
    <xdr:sp macro="" textlink="">
      <xdr:nvSpPr>
        <xdr:cNvPr id="407" name="楕円 406"/>
        <xdr:cNvSpPr/>
      </xdr:nvSpPr>
      <xdr:spPr>
        <a:xfrm>
          <a:off x="14351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125239</xdr:rowOff>
    </xdr:from>
    <xdr:ext cx="762000" cy="259045"/>
    <xdr:sp macro="" textlink="">
      <xdr:nvSpPr>
        <xdr:cNvPr id="408" name="テキスト ボックス 407"/>
        <xdr:cNvSpPr txBox="1"/>
      </xdr:nvSpPr>
      <xdr:spPr>
        <a:xfrm>
          <a:off x="14020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9" name="楕円 408"/>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0" name="テキスト ボックス 409"/>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町債や債務負担行為等の将来負担が少なく、将来負担への充当可能財源の基金があるため、毎年、比率無しの状況である。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7" name="直線コネクタ 436"/>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8"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9" name="直線コネクタ 438"/>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0"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2"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3" name="フローチャート: 判断 442"/>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6" name="フローチャート: 判断 44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7" name="テキスト ボックス 44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8" name="フローチャート: 判断 44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9" name="テキスト ボックス 44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0" name="フローチャート: 判断 449"/>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1" name="テキスト ボックス 450"/>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5,650
5,644
35.92
7,886,258
7,626,605
178,755
2,619,736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類似団体平均と比べ８．１％高い。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これは保育所を直営で行っているために、職員数が類似団体平均と比較して多いことが主な要因であり、行政サービスの提供方法の差異によるものと言える。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今後、適切な定員管理や行財政改革を通して、人件費の抑制に努める。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108712</xdr:rowOff>
    </xdr:from>
    <xdr:to>
      <xdr:col>24</xdr:col>
      <xdr:colOff>25400</xdr:colOff>
      <xdr:row>39</xdr:row>
      <xdr:rowOff>14986</xdr:rowOff>
    </xdr:to>
    <xdr:cxnSp macro="">
      <xdr:nvCxnSpPr>
        <xdr:cNvPr id="64" name="直線コネクタ 63"/>
        <xdr:cNvCxnSpPr/>
      </xdr:nvCxnSpPr>
      <xdr:spPr>
        <a:xfrm>
          <a:off x="3987800" y="66238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108712</xdr:rowOff>
    </xdr:from>
    <xdr:to>
      <xdr:col>19</xdr:col>
      <xdr:colOff>187325</xdr:colOff>
      <xdr:row>38</xdr:row>
      <xdr:rowOff>163576</xdr:rowOff>
    </xdr:to>
    <xdr:cxnSp macro="">
      <xdr:nvCxnSpPr>
        <xdr:cNvPr id="67" name="直線コネクタ 66"/>
        <xdr:cNvCxnSpPr/>
      </xdr:nvCxnSpPr>
      <xdr:spPr>
        <a:xfrm flipV="1">
          <a:off x="3098800" y="66238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163576</xdr:rowOff>
    </xdr:from>
    <xdr:to>
      <xdr:col>15</xdr:col>
      <xdr:colOff>98425</xdr:colOff>
      <xdr:row>39</xdr:row>
      <xdr:rowOff>24130</xdr:rowOff>
    </xdr:to>
    <xdr:cxnSp macro="">
      <xdr:nvCxnSpPr>
        <xdr:cNvPr id="70" name="直線コネクタ 69"/>
        <xdr:cNvCxnSpPr/>
      </xdr:nvCxnSpPr>
      <xdr:spPr>
        <a:xfrm flipV="1">
          <a:off x="2209800" y="66786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51562</xdr:rowOff>
    </xdr:to>
    <xdr:cxnSp macro="">
      <xdr:nvCxnSpPr>
        <xdr:cNvPr id="73" name="直線コネクタ 72"/>
        <xdr:cNvCxnSpPr/>
      </xdr:nvCxnSpPr>
      <xdr:spPr>
        <a:xfrm flipV="1">
          <a:off x="1320800" y="67106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135636</xdr:rowOff>
    </xdr:from>
    <xdr:to>
      <xdr:col>24</xdr:col>
      <xdr:colOff>76200</xdr:colOff>
      <xdr:row>39</xdr:row>
      <xdr:rowOff>65786</xdr:rowOff>
    </xdr:to>
    <xdr:sp macro="" textlink="">
      <xdr:nvSpPr>
        <xdr:cNvPr id="83" name="楕円 82"/>
        <xdr:cNvSpPr/>
      </xdr:nvSpPr>
      <xdr:spPr>
        <a:xfrm>
          <a:off x="4775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107713</xdr:rowOff>
    </xdr:from>
    <xdr:ext cx="762000" cy="259045"/>
    <xdr:sp macro="" textlink="">
      <xdr:nvSpPr>
        <xdr:cNvPr id="84" name="人件費該当値テキスト"/>
        <xdr:cNvSpPr txBox="1"/>
      </xdr:nvSpPr>
      <xdr:spPr>
        <a:xfrm>
          <a:off x="4914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57912</xdr:rowOff>
    </xdr:from>
    <xdr:to>
      <xdr:col>20</xdr:col>
      <xdr:colOff>38100</xdr:colOff>
      <xdr:row>38</xdr:row>
      <xdr:rowOff>159512</xdr:rowOff>
    </xdr:to>
    <xdr:sp macro="" textlink="">
      <xdr:nvSpPr>
        <xdr:cNvPr id="85" name="楕円 84"/>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144289</xdr:rowOff>
    </xdr:from>
    <xdr:ext cx="736600" cy="259045"/>
    <xdr:sp macro="" textlink="">
      <xdr:nvSpPr>
        <xdr:cNvPr id="86" name="テキスト ボックス 85"/>
        <xdr:cNvSpPr txBox="1"/>
      </xdr:nvSpPr>
      <xdr:spPr>
        <a:xfrm>
          <a:off x="3606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112776</xdr:rowOff>
    </xdr:from>
    <xdr:to>
      <xdr:col>15</xdr:col>
      <xdr:colOff>149225</xdr:colOff>
      <xdr:row>39</xdr:row>
      <xdr:rowOff>42926</xdr:rowOff>
    </xdr:to>
    <xdr:sp macro="" textlink="">
      <xdr:nvSpPr>
        <xdr:cNvPr id="87" name="楕円 86"/>
        <xdr:cNvSpPr/>
      </xdr:nvSpPr>
      <xdr:spPr>
        <a:xfrm>
          <a:off x="3048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27703</xdr:rowOff>
    </xdr:from>
    <xdr:ext cx="762000" cy="259045"/>
    <xdr:sp macro="" textlink="">
      <xdr:nvSpPr>
        <xdr:cNvPr id="88" name="テキスト ボックス 87"/>
        <xdr:cNvSpPr txBox="1"/>
      </xdr:nvSpPr>
      <xdr:spPr>
        <a:xfrm>
          <a:off x="2717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89" name="楕円 88"/>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0" name="テキスト ボックス 89"/>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xdr:rowOff>
    </xdr:from>
    <xdr:to>
      <xdr:col>6</xdr:col>
      <xdr:colOff>171450</xdr:colOff>
      <xdr:row>39</xdr:row>
      <xdr:rowOff>102362</xdr:rowOff>
    </xdr:to>
    <xdr:sp macro="" textlink="">
      <xdr:nvSpPr>
        <xdr:cNvPr id="91" name="楕円 90"/>
        <xdr:cNvSpPr/>
      </xdr:nvSpPr>
      <xdr:spPr>
        <a:xfrm>
          <a:off x="1270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87139</xdr:rowOff>
    </xdr:from>
    <xdr:ext cx="762000" cy="259045"/>
    <xdr:sp macro="" textlink="">
      <xdr:nvSpPr>
        <xdr:cNvPr id="92" name="テキスト ボックス 91"/>
        <xdr:cNvSpPr txBox="1"/>
      </xdr:nvSpPr>
      <xdr:spPr>
        <a:xfrm>
          <a:off x="939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類似団体平均と比べ１５．４％高い。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比率分母の経常一般財源等が年々減少していることに加え、類似団体平均と比較して保有する施設が多いことなどにより、高い水準となっている。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事務事業の見直しや特定財源の有効活用に努め、比率の上昇を抑えたい。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62230</xdr:rowOff>
    </xdr:from>
    <xdr:to>
      <xdr:col>82</xdr:col>
      <xdr:colOff>107950</xdr:colOff>
      <xdr:row>19</xdr:row>
      <xdr:rowOff>111760</xdr:rowOff>
    </xdr:to>
    <xdr:cxnSp macro="">
      <xdr:nvCxnSpPr>
        <xdr:cNvPr id="119" name="直線コネクタ 118"/>
        <xdr:cNvCxnSpPr/>
      </xdr:nvCxnSpPr>
      <xdr:spPr>
        <a:xfrm flipV="1">
          <a:off x="16510000" y="2462530"/>
          <a:ext cx="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83837</xdr:rowOff>
    </xdr:from>
    <xdr:ext cx="762000" cy="259045"/>
    <xdr:sp macro="" textlink="">
      <xdr:nvSpPr>
        <xdr:cNvPr id="120" name="物件費最小値テキスト"/>
        <xdr:cNvSpPr txBox="1"/>
      </xdr:nvSpPr>
      <xdr:spPr>
        <a:xfrm>
          <a:off x="16598900" y="334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111760</xdr:rowOff>
    </xdr:from>
    <xdr:to>
      <xdr:col>82</xdr:col>
      <xdr:colOff>196850</xdr:colOff>
      <xdr:row>19</xdr:row>
      <xdr:rowOff>111760</xdr:rowOff>
    </xdr:to>
    <xdr:cxnSp macro="">
      <xdr:nvCxnSpPr>
        <xdr:cNvPr id="121" name="直線コネクタ 120"/>
        <xdr:cNvCxnSpPr/>
      </xdr:nvCxnSpPr>
      <xdr:spPr>
        <a:xfrm>
          <a:off x="16421100" y="336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148607</xdr:rowOff>
    </xdr:from>
    <xdr:ext cx="762000" cy="259045"/>
    <xdr:sp macro="" textlink="">
      <xdr:nvSpPr>
        <xdr:cNvPr id="122" name="物件費最大値テキスト"/>
        <xdr:cNvSpPr txBox="1"/>
      </xdr:nvSpPr>
      <xdr:spPr>
        <a:xfrm>
          <a:off x="16598900" y="22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62230</xdr:rowOff>
    </xdr:from>
    <xdr:to>
      <xdr:col>82</xdr:col>
      <xdr:colOff>196850</xdr:colOff>
      <xdr:row>14</xdr:row>
      <xdr:rowOff>62230</xdr:rowOff>
    </xdr:to>
    <xdr:cxnSp macro="">
      <xdr:nvCxnSpPr>
        <xdr:cNvPr id="123" name="直線コネクタ 122"/>
        <xdr:cNvCxnSpPr/>
      </xdr:nvCxnSpPr>
      <xdr:spPr>
        <a:xfrm>
          <a:off x="16421100" y="24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111760</xdr:rowOff>
    </xdr:from>
    <xdr:to>
      <xdr:col>82</xdr:col>
      <xdr:colOff>107950</xdr:colOff>
      <xdr:row>20</xdr:row>
      <xdr:rowOff>96520</xdr:rowOff>
    </xdr:to>
    <xdr:cxnSp macro="">
      <xdr:nvCxnSpPr>
        <xdr:cNvPr id="124" name="直線コネクタ 123"/>
        <xdr:cNvCxnSpPr/>
      </xdr:nvCxnSpPr>
      <xdr:spPr>
        <a:xfrm flipV="1">
          <a:off x="15671800" y="336931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5097</xdr:rowOff>
    </xdr:from>
    <xdr:ext cx="762000" cy="259045"/>
    <xdr:sp macro="" textlink="">
      <xdr:nvSpPr>
        <xdr:cNvPr id="125" name="物件費平均値テキスト"/>
        <xdr:cNvSpPr txBox="1"/>
      </xdr:nvSpPr>
      <xdr:spPr>
        <a:xfrm>
          <a:off x="16598900" y="2576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160020</xdr:rowOff>
    </xdr:from>
    <xdr:to>
      <xdr:col>82</xdr:col>
      <xdr:colOff>158750</xdr:colOff>
      <xdr:row>16</xdr:row>
      <xdr:rowOff>90170</xdr:rowOff>
    </xdr:to>
    <xdr:sp macro="" textlink="">
      <xdr:nvSpPr>
        <xdr:cNvPr id="126" name="フローチャート: 判断 125"/>
        <xdr:cNvSpPr/>
      </xdr:nvSpPr>
      <xdr:spPr>
        <a:xfrm>
          <a:off x="16459200" y="273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20</xdr:row>
      <xdr:rowOff>96520</xdr:rowOff>
    </xdr:to>
    <xdr:cxnSp macro="">
      <xdr:nvCxnSpPr>
        <xdr:cNvPr id="127" name="直線コネクタ 126"/>
        <xdr:cNvCxnSpPr/>
      </xdr:nvCxnSpPr>
      <xdr:spPr>
        <a:xfrm>
          <a:off x="14782800" y="32207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144780</xdr:rowOff>
    </xdr:from>
    <xdr:to>
      <xdr:col>78</xdr:col>
      <xdr:colOff>120650</xdr:colOff>
      <xdr:row>16</xdr:row>
      <xdr:rowOff>74930</xdr:rowOff>
    </xdr:to>
    <xdr:sp macro="" textlink="">
      <xdr:nvSpPr>
        <xdr:cNvPr id="128" name="フローチャート: 判断 127"/>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85107</xdr:rowOff>
    </xdr:from>
    <xdr:ext cx="736600" cy="259045"/>
    <xdr:sp macro="" textlink="">
      <xdr:nvSpPr>
        <xdr:cNvPr id="129" name="テキスト ボックス 128"/>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19</xdr:row>
      <xdr:rowOff>58420</xdr:rowOff>
    </xdr:to>
    <xdr:cxnSp macro="">
      <xdr:nvCxnSpPr>
        <xdr:cNvPr id="130" name="直線コネクタ 129"/>
        <xdr:cNvCxnSpPr/>
      </xdr:nvCxnSpPr>
      <xdr:spPr>
        <a:xfrm flipV="1">
          <a:off x="13893800" y="32207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1" name="フローチャート: 判断 130"/>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2" name="テキスト ボックス 131"/>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58420</xdr:rowOff>
    </xdr:from>
    <xdr:to>
      <xdr:col>69</xdr:col>
      <xdr:colOff>92075</xdr:colOff>
      <xdr:row>19</xdr:row>
      <xdr:rowOff>123190</xdr:rowOff>
    </xdr:to>
    <xdr:cxnSp macro="">
      <xdr:nvCxnSpPr>
        <xdr:cNvPr id="133" name="直線コネクタ 132"/>
        <xdr:cNvCxnSpPr/>
      </xdr:nvCxnSpPr>
      <xdr:spPr>
        <a:xfrm flipV="1">
          <a:off x="13004800" y="33159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87630</xdr:rowOff>
    </xdr:from>
    <xdr:to>
      <xdr:col>69</xdr:col>
      <xdr:colOff>142875</xdr:colOff>
      <xdr:row>16</xdr:row>
      <xdr:rowOff>17780</xdr:rowOff>
    </xdr:to>
    <xdr:sp macro="" textlink="">
      <xdr:nvSpPr>
        <xdr:cNvPr id="134" name="フローチャート: 判断 133"/>
        <xdr:cNvSpPr/>
      </xdr:nvSpPr>
      <xdr:spPr>
        <a:xfrm>
          <a:off x="13843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35" name="テキスト ボックス 134"/>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83820</xdr:rowOff>
    </xdr:from>
    <xdr:to>
      <xdr:col>65</xdr:col>
      <xdr:colOff>53975</xdr:colOff>
      <xdr:row>16</xdr:row>
      <xdr:rowOff>13970</xdr:rowOff>
    </xdr:to>
    <xdr:sp macro="" textlink="">
      <xdr:nvSpPr>
        <xdr:cNvPr id="136" name="フローチャート: 判断 135"/>
        <xdr:cNvSpPr/>
      </xdr:nvSpPr>
      <xdr:spPr>
        <a:xfrm>
          <a:off x="12954000" y="265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24147</xdr:rowOff>
    </xdr:from>
    <xdr:ext cx="762000" cy="259045"/>
    <xdr:sp macro="" textlink="">
      <xdr:nvSpPr>
        <xdr:cNvPr id="137" name="テキスト ボックス 136"/>
        <xdr:cNvSpPr txBox="1"/>
      </xdr:nvSpPr>
      <xdr:spPr>
        <a:xfrm>
          <a:off x="126238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60960</xdr:rowOff>
    </xdr:from>
    <xdr:to>
      <xdr:col>82</xdr:col>
      <xdr:colOff>158750</xdr:colOff>
      <xdr:row>19</xdr:row>
      <xdr:rowOff>162560</xdr:rowOff>
    </xdr:to>
    <xdr:sp macro="" textlink="">
      <xdr:nvSpPr>
        <xdr:cNvPr id="143" name="楕円 142"/>
        <xdr:cNvSpPr/>
      </xdr:nvSpPr>
      <xdr:spPr>
        <a:xfrm>
          <a:off x="16459200" y="33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140987</xdr:rowOff>
    </xdr:from>
    <xdr:ext cx="762000" cy="259045"/>
    <xdr:sp macro="" textlink="">
      <xdr:nvSpPr>
        <xdr:cNvPr id="144" name="物件費該当値テキスト"/>
        <xdr:cNvSpPr txBox="1"/>
      </xdr:nvSpPr>
      <xdr:spPr>
        <a:xfrm>
          <a:off x="16598900" y="322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45720</xdr:rowOff>
    </xdr:from>
    <xdr:to>
      <xdr:col>78</xdr:col>
      <xdr:colOff>120650</xdr:colOff>
      <xdr:row>20</xdr:row>
      <xdr:rowOff>147320</xdr:rowOff>
    </xdr:to>
    <xdr:sp macro="" textlink="">
      <xdr:nvSpPr>
        <xdr:cNvPr id="145" name="楕円 144"/>
        <xdr:cNvSpPr/>
      </xdr:nvSpPr>
      <xdr:spPr>
        <a:xfrm>
          <a:off x="15621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132097</xdr:rowOff>
    </xdr:from>
    <xdr:ext cx="736600" cy="259045"/>
    <xdr:sp macro="" textlink="">
      <xdr:nvSpPr>
        <xdr:cNvPr id="146" name="テキスト ボックス 145"/>
        <xdr:cNvSpPr txBox="1"/>
      </xdr:nvSpPr>
      <xdr:spPr>
        <a:xfrm>
          <a:off x="15290800" y="356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47" name="楕円 146"/>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48" name="テキスト ボックス 147"/>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7620</xdr:rowOff>
    </xdr:from>
    <xdr:to>
      <xdr:col>69</xdr:col>
      <xdr:colOff>142875</xdr:colOff>
      <xdr:row>19</xdr:row>
      <xdr:rowOff>109220</xdr:rowOff>
    </xdr:to>
    <xdr:sp macro="" textlink="">
      <xdr:nvSpPr>
        <xdr:cNvPr id="149" name="楕円 148"/>
        <xdr:cNvSpPr/>
      </xdr:nvSpPr>
      <xdr:spPr>
        <a:xfrm>
          <a:off x="13843000" y="32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93997</xdr:rowOff>
    </xdr:from>
    <xdr:ext cx="762000" cy="259045"/>
    <xdr:sp macro="" textlink="">
      <xdr:nvSpPr>
        <xdr:cNvPr id="150" name="テキスト ボックス 149"/>
        <xdr:cNvSpPr txBox="1"/>
      </xdr:nvSpPr>
      <xdr:spPr>
        <a:xfrm>
          <a:off x="13512800" y="335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72390</xdr:rowOff>
    </xdr:from>
    <xdr:to>
      <xdr:col>65</xdr:col>
      <xdr:colOff>53975</xdr:colOff>
      <xdr:row>20</xdr:row>
      <xdr:rowOff>2540</xdr:rowOff>
    </xdr:to>
    <xdr:sp macro="" textlink="">
      <xdr:nvSpPr>
        <xdr:cNvPr id="151" name="楕円 150"/>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158767</xdr:rowOff>
    </xdr:from>
    <xdr:ext cx="762000" cy="259045"/>
    <xdr:sp macro="" textlink="">
      <xdr:nvSpPr>
        <xdr:cNvPr id="152" name="テキスト ボックス 151"/>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類似団体平均と比べ２．３％高い。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その要因としては、子どもの医療費助成の充実等による児童福祉費が類似団体平均と比較して高いことが挙げられる。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今後とも、適切な扶助及び特定財源の活用に努める。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80" name="直線コネクタ 179"/>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58</xdr:row>
      <xdr:rowOff>69850</xdr:rowOff>
    </xdr:to>
    <xdr:cxnSp macro="">
      <xdr:nvCxnSpPr>
        <xdr:cNvPr id="185" name="直線コネクタ 184"/>
        <xdr:cNvCxnSpPr/>
      </xdr:nvCxnSpPr>
      <xdr:spPr>
        <a:xfrm flipV="1">
          <a:off x="3987800" y="9975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88900</xdr:rowOff>
    </xdr:to>
    <xdr:cxnSp macro="">
      <xdr:nvCxnSpPr>
        <xdr:cNvPr id="188" name="直線コネクタ 187"/>
        <xdr:cNvCxnSpPr/>
      </xdr:nvCxnSpPr>
      <xdr:spPr>
        <a:xfrm flipV="1">
          <a:off x="3098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9" name="フローチャート: 判断 188"/>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0" name="テキスト ボックス 18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58</xdr:row>
      <xdr:rowOff>88900</xdr:rowOff>
    </xdr:to>
    <xdr:cxnSp macro="">
      <xdr:nvCxnSpPr>
        <xdr:cNvPr id="191" name="直線コネクタ 190"/>
        <xdr:cNvCxnSpPr/>
      </xdr:nvCxnSpPr>
      <xdr:spPr>
        <a:xfrm>
          <a:off x="2209800" y="9804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2" name="フローチャート: 判断 191"/>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3" name="テキスト ボックス 192"/>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59</xdr:row>
      <xdr:rowOff>69850</xdr:rowOff>
    </xdr:to>
    <xdr:cxnSp macro="">
      <xdr:nvCxnSpPr>
        <xdr:cNvPr id="194" name="直線コネクタ 193"/>
        <xdr:cNvCxnSpPr/>
      </xdr:nvCxnSpPr>
      <xdr:spPr>
        <a:xfrm flipV="1">
          <a:off x="1320800" y="98044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5" name="フローチャート: 判断 194"/>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6" name="テキスト ボックス 195"/>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7" name="フローチャート: 判断 196"/>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8" name="テキスト ボックス 197"/>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4" name="楕円 203"/>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05"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6" name="楕円 205"/>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7" name="テキスト ボックス 206"/>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8" name="楕円 207"/>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09" name="テキスト ボックス 208"/>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0" name="楕円 209"/>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1" name="テキスト ボックス 21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2" name="楕円 211"/>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3" name="テキスト ボックス 212"/>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その他の分に関しては類似団体平均と同程度である。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その他は、各特別会計への繰出金がほとんどで、各特別会計の事業の見直しと経営改善に努める。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8" name="直線コネクタ 237"/>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9"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40" name="直線コネクタ 239"/>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1"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2" name="直線コネクタ 241"/>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90424</xdr:rowOff>
    </xdr:from>
    <xdr:to>
      <xdr:col>82</xdr:col>
      <xdr:colOff>107950</xdr:colOff>
      <xdr:row>56</xdr:row>
      <xdr:rowOff>94996</xdr:rowOff>
    </xdr:to>
    <xdr:cxnSp macro="">
      <xdr:nvCxnSpPr>
        <xdr:cNvPr id="243" name="直線コネクタ 242"/>
        <xdr:cNvCxnSpPr/>
      </xdr:nvCxnSpPr>
      <xdr:spPr>
        <a:xfrm flipV="1">
          <a:off x="15671800" y="9691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4"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5" name="フローチャート: 判断 244"/>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56</xdr:row>
      <xdr:rowOff>94996</xdr:rowOff>
    </xdr:to>
    <xdr:cxnSp macro="">
      <xdr:nvCxnSpPr>
        <xdr:cNvPr id="246" name="直線コネクタ 245"/>
        <xdr:cNvCxnSpPr/>
      </xdr:nvCxnSpPr>
      <xdr:spPr>
        <a:xfrm>
          <a:off x="14782800" y="9655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7" name="フローチャート: 判断 246"/>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8" name="テキスト ボックス 247"/>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53848</xdr:rowOff>
    </xdr:to>
    <xdr:cxnSp macro="">
      <xdr:nvCxnSpPr>
        <xdr:cNvPr id="249" name="直線コネクタ 248"/>
        <xdr:cNvCxnSpPr/>
      </xdr:nvCxnSpPr>
      <xdr:spPr>
        <a:xfrm>
          <a:off x="13893800" y="9636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50" name="フローチャート: 判断 249"/>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1" name="テキスト ボックス 250"/>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35560</xdr:rowOff>
    </xdr:to>
    <xdr:cxnSp macro="">
      <xdr:nvCxnSpPr>
        <xdr:cNvPr id="252" name="直線コネクタ 251"/>
        <xdr:cNvCxnSpPr/>
      </xdr:nvCxnSpPr>
      <xdr:spPr>
        <a:xfrm>
          <a:off x="13004800" y="9623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3" name="フローチャート: 判断 252"/>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4" name="テキスト ボックス 253"/>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5" name="フローチャート: 判断 254"/>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6" name="テキスト ボックス 255"/>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39624</xdr:rowOff>
    </xdr:from>
    <xdr:to>
      <xdr:col>82</xdr:col>
      <xdr:colOff>158750</xdr:colOff>
      <xdr:row>56</xdr:row>
      <xdr:rowOff>141224</xdr:rowOff>
    </xdr:to>
    <xdr:sp macro="" textlink="">
      <xdr:nvSpPr>
        <xdr:cNvPr id="262" name="楕円 261"/>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56151</xdr:rowOff>
    </xdr:from>
    <xdr:ext cx="762000" cy="259045"/>
    <xdr:sp macro="" textlink="">
      <xdr:nvSpPr>
        <xdr:cNvPr id="263" name="その他該当値テキスト"/>
        <xdr:cNvSpPr txBox="1"/>
      </xdr:nvSpPr>
      <xdr:spPr>
        <a:xfrm>
          <a:off x="16598900" y="94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4" name="楕円 263"/>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65" name="テキスト ボックス 264"/>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xdr:rowOff>
    </xdr:from>
    <xdr:to>
      <xdr:col>74</xdr:col>
      <xdr:colOff>31750</xdr:colOff>
      <xdr:row>56</xdr:row>
      <xdr:rowOff>104648</xdr:rowOff>
    </xdr:to>
    <xdr:sp macro="" textlink="">
      <xdr:nvSpPr>
        <xdr:cNvPr id="266" name="楕円 265"/>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114825</xdr:rowOff>
    </xdr:from>
    <xdr:ext cx="762000" cy="259045"/>
    <xdr:sp macro="" textlink="">
      <xdr:nvSpPr>
        <xdr:cNvPr id="267" name="テキスト ボックス 266"/>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68" name="楕円 267"/>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69" name="テキスト ボックス 268"/>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70" name="楕円 269"/>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71" name="テキスト ボックス 270"/>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類似団体平均と同程度の比率となっており、今後も有効な補助金の支出となるよう補助事業の見直しに努める。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6" name="直線コネクタ 295"/>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8" name="直線コネクタ 29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9"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0" name="直線コネクタ 299"/>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36</xdr:row>
      <xdr:rowOff>159004</xdr:rowOff>
    </xdr:to>
    <xdr:cxnSp macro="">
      <xdr:nvCxnSpPr>
        <xdr:cNvPr id="301" name="直線コネクタ 300"/>
        <xdr:cNvCxnSpPr/>
      </xdr:nvCxnSpPr>
      <xdr:spPr>
        <a:xfrm flipV="1">
          <a:off x="15671800" y="6326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2"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3" name="フローチャート: 判断 302"/>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36</xdr:row>
      <xdr:rowOff>159004</xdr:rowOff>
    </xdr:to>
    <xdr:cxnSp macro="">
      <xdr:nvCxnSpPr>
        <xdr:cNvPr id="304" name="直線コネクタ 303"/>
        <xdr:cNvCxnSpPr/>
      </xdr:nvCxnSpPr>
      <xdr:spPr>
        <a:xfrm>
          <a:off x="14782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5" name="フローチャート: 判断 30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6" name="テキスト ボックス 305"/>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14986</xdr:rowOff>
    </xdr:to>
    <xdr:cxnSp macro="">
      <xdr:nvCxnSpPr>
        <xdr:cNvPr id="307" name="直線コネクタ 306"/>
        <xdr:cNvCxnSpPr/>
      </xdr:nvCxnSpPr>
      <xdr:spPr>
        <a:xfrm flipV="1">
          <a:off x="13893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8" name="フローチャート: 判断 307"/>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9" name="テキスト ボックス 308"/>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147574</xdr:rowOff>
    </xdr:to>
    <xdr:cxnSp macro="">
      <xdr:nvCxnSpPr>
        <xdr:cNvPr id="310" name="直線コネクタ 309"/>
        <xdr:cNvCxnSpPr/>
      </xdr:nvCxnSpPr>
      <xdr:spPr>
        <a:xfrm flipV="1">
          <a:off x="13004800" y="63586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1" name="フローチャート: 判断 310"/>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2" name="テキスト ボックス 311"/>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3" name="フローチャート: 判断 31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4" name="テキスト ボックス 31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0" name="楕円 319"/>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1"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2" name="楕円 321"/>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3" name="テキスト ボックス 322"/>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4" name="楕円 323"/>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5" name="テキスト ボックス 32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6" name="楕円 325"/>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7" name="テキスト ボックス 326"/>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28" name="楕円 327"/>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29" name="テキスト ボックス 328"/>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類似団体平均と比べ１８．８％低い。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平成３０年度に償還が完了した。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今後とも、電源関係の交付金や公共施設整備基金を活用し、新規の起債が必要とならないよう健全な財政運営に努める。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6" name="直線コネクタ 355"/>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7"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8" name="直線コネクタ 357"/>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1270</xdr:rowOff>
    </xdr:from>
    <xdr:to>
      <xdr:col>24</xdr:col>
      <xdr:colOff>25400</xdr:colOff>
      <xdr:row>73</xdr:row>
      <xdr:rowOff>12700</xdr:rowOff>
    </xdr:to>
    <xdr:cxnSp macro="">
      <xdr:nvCxnSpPr>
        <xdr:cNvPr id="361" name="直線コネクタ 360"/>
        <xdr:cNvCxnSpPr/>
      </xdr:nvCxnSpPr>
      <xdr:spPr>
        <a:xfrm flipV="1">
          <a:off x="3987800" y="125171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2"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3" name="フローチャート: 判断 362"/>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8890</xdr:rowOff>
    </xdr:from>
    <xdr:to>
      <xdr:col>19</xdr:col>
      <xdr:colOff>187325</xdr:colOff>
      <xdr:row>73</xdr:row>
      <xdr:rowOff>12700</xdr:rowOff>
    </xdr:to>
    <xdr:cxnSp macro="">
      <xdr:nvCxnSpPr>
        <xdr:cNvPr id="364" name="直線コネクタ 363"/>
        <xdr:cNvCxnSpPr/>
      </xdr:nvCxnSpPr>
      <xdr:spPr>
        <a:xfrm>
          <a:off x="3098800" y="12524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5" name="フローチャート: 判断 364"/>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6" name="テキスト ボックス 365"/>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8890</xdr:rowOff>
    </xdr:from>
    <xdr:to>
      <xdr:col>15</xdr:col>
      <xdr:colOff>98425</xdr:colOff>
      <xdr:row>73</xdr:row>
      <xdr:rowOff>8890</xdr:rowOff>
    </xdr:to>
    <xdr:cxnSp macro="">
      <xdr:nvCxnSpPr>
        <xdr:cNvPr id="367" name="直線コネクタ 366"/>
        <xdr:cNvCxnSpPr/>
      </xdr:nvCxnSpPr>
      <xdr:spPr>
        <a:xfrm>
          <a:off x="2209800" y="12524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8" name="フローチャート: 判断 367"/>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9" name="テキスト ボックス 368"/>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8890</xdr:rowOff>
    </xdr:from>
    <xdr:to>
      <xdr:col>11</xdr:col>
      <xdr:colOff>9525</xdr:colOff>
      <xdr:row>73</xdr:row>
      <xdr:rowOff>8890</xdr:rowOff>
    </xdr:to>
    <xdr:cxnSp macro="">
      <xdr:nvCxnSpPr>
        <xdr:cNvPr id="370" name="直線コネクタ 369"/>
        <xdr:cNvCxnSpPr/>
      </xdr:nvCxnSpPr>
      <xdr:spPr>
        <a:xfrm>
          <a:off x="1320800" y="12524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1" name="フローチャート: 判断 370"/>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2" name="テキスト ボックス 371"/>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3" name="フローチャート: 判断 372"/>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4" name="テキスト ボックス 373"/>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121920</xdr:rowOff>
    </xdr:from>
    <xdr:to>
      <xdr:col>24</xdr:col>
      <xdr:colOff>76200</xdr:colOff>
      <xdr:row>73</xdr:row>
      <xdr:rowOff>52070</xdr:rowOff>
    </xdr:to>
    <xdr:sp macro="" textlink="">
      <xdr:nvSpPr>
        <xdr:cNvPr id="380" name="楕円 379"/>
        <xdr:cNvSpPr/>
      </xdr:nvSpPr>
      <xdr:spPr>
        <a:xfrm>
          <a:off x="4775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30497</xdr:rowOff>
    </xdr:from>
    <xdr:ext cx="762000" cy="259045"/>
    <xdr:sp macro="" textlink="">
      <xdr:nvSpPr>
        <xdr:cNvPr id="381" name="公債費該当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133350</xdr:rowOff>
    </xdr:from>
    <xdr:to>
      <xdr:col>20</xdr:col>
      <xdr:colOff>38100</xdr:colOff>
      <xdr:row>73</xdr:row>
      <xdr:rowOff>63500</xdr:rowOff>
    </xdr:to>
    <xdr:sp macro="" textlink="">
      <xdr:nvSpPr>
        <xdr:cNvPr id="382" name="楕円 381"/>
        <xdr:cNvSpPr/>
      </xdr:nvSpPr>
      <xdr:spPr>
        <a:xfrm>
          <a:off x="39370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73677</xdr:rowOff>
    </xdr:from>
    <xdr:ext cx="736600" cy="259045"/>
    <xdr:sp macro="" textlink="">
      <xdr:nvSpPr>
        <xdr:cNvPr id="383" name="テキスト ボックス 382"/>
        <xdr:cNvSpPr txBox="1"/>
      </xdr:nvSpPr>
      <xdr:spPr>
        <a:xfrm>
          <a:off x="3606800" y="1224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129540</xdr:rowOff>
    </xdr:from>
    <xdr:to>
      <xdr:col>15</xdr:col>
      <xdr:colOff>149225</xdr:colOff>
      <xdr:row>73</xdr:row>
      <xdr:rowOff>59690</xdr:rowOff>
    </xdr:to>
    <xdr:sp macro="" textlink="">
      <xdr:nvSpPr>
        <xdr:cNvPr id="384" name="楕円 383"/>
        <xdr:cNvSpPr/>
      </xdr:nvSpPr>
      <xdr:spPr>
        <a:xfrm>
          <a:off x="3048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69867</xdr:rowOff>
    </xdr:from>
    <xdr:ext cx="762000" cy="259045"/>
    <xdr:sp macro="" textlink="">
      <xdr:nvSpPr>
        <xdr:cNvPr id="385" name="テキスト ボックス 384"/>
        <xdr:cNvSpPr txBox="1"/>
      </xdr:nvSpPr>
      <xdr:spPr>
        <a:xfrm>
          <a:off x="2717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129540</xdr:rowOff>
    </xdr:from>
    <xdr:to>
      <xdr:col>11</xdr:col>
      <xdr:colOff>60325</xdr:colOff>
      <xdr:row>73</xdr:row>
      <xdr:rowOff>59690</xdr:rowOff>
    </xdr:to>
    <xdr:sp macro="" textlink="">
      <xdr:nvSpPr>
        <xdr:cNvPr id="386" name="楕円 385"/>
        <xdr:cNvSpPr/>
      </xdr:nvSpPr>
      <xdr:spPr>
        <a:xfrm>
          <a:off x="2159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69867</xdr:rowOff>
    </xdr:from>
    <xdr:ext cx="762000" cy="259045"/>
    <xdr:sp macro="" textlink="">
      <xdr:nvSpPr>
        <xdr:cNvPr id="387" name="テキスト ボックス 386"/>
        <xdr:cNvSpPr txBox="1"/>
      </xdr:nvSpPr>
      <xdr:spPr>
        <a:xfrm>
          <a:off x="1828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129540</xdr:rowOff>
    </xdr:from>
    <xdr:to>
      <xdr:col>6</xdr:col>
      <xdr:colOff>171450</xdr:colOff>
      <xdr:row>73</xdr:row>
      <xdr:rowOff>59690</xdr:rowOff>
    </xdr:to>
    <xdr:sp macro="" textlink="">
      <xdr:nvSpPr>
        <xdr:cNvPr id="388" name="楕円 387"/>
        <xdr:cNvSpPr/>
      </xdr:nvSpPr>
      <xdr:spPr>
        <a:xfrm>
          <a:off x="1270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69867</xdr:rowOff>
    </xdr:from>
    <xdr:ext cx="762000" cy="259045"/>
    <xdr:sp macro="" textlink="">
      <xdr:nvSpPr>
        <xdr:cNvPr id="389" name="テキスト ボックス 388"/>
        <xdr:cNvSpPr txBox="1"/>
      </xdr:nvSpPr>
      <xdr:spPr>
        <a:xfrm>
          <a:off x="939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類似団体平均と比べ２４％高い。これは、人件費、扶助費、物件費等が高いためである。特に物件費は類似団体平均と比べ、施設保有数が多いため、高い水準となっている。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今後とも、経費の削減及び特定財源の有効活用に努める。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9" name="直線コネクタ 418"/>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20"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21" name="直線コネクタ 420"/>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2"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3" name="直線コネクタ 422"/>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140063</xdr:rowOff>
    </xdr:from>
    <xdr:to>
      <xdr:col>82</xdr:col>
      <xdr:colOff>107950</xdr:colOff>
      <xdr:row>81</xdr:row>
      <xdr:rowOff>60052</xdr:rowOff>
    </xdr:to>
    <xdr:cxnSp macro="">
      <xdr:nvCxnSpPr>
        <xdr:cNvPr id="424" name="直線コネクタ 423"/>
        <xdr:cNvCxnSpPr/>
      </xdr:nvCxnSpPr>
      <xdr:spPr>
        <a:xfrm flipV="1">
          <a:off x="15671800" y="1385606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5"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6" name="フローチャート: 判断 425"/>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151493</xdr:rowOff>
    </xdr:from>
    <xdr:to>
      <xdr:col>78</xdr:col>
      <xdr:colOff>69850</xdr:colOff>
      <xdr:row>81</xdr:row>
      <xdr:rowOff>60052</xdr:rowOff>
    </xdr:to>
    <xdr:cxnSp macro="">
      <xdr:nvCxnSpPr>
        <xdr:cNvPr id="427" name="直線コネクタ 426"/>
        <xdr:cNvCxnSpPr/>
      </xdr:nvCxnSpPr>
      <xdr:spPr>
        <a:xfrm>
          <a:off x="14782800" y="13696043"/>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8" name="フローチャート: 判断 427"/>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9" name="テキスト ボックス 428"/>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151493</xdr:rowOff>
    </xdr:from>
    <xdr:to>
      <xdr:col>73</xdr:col>
      <xdr:colOff>180975</xdr:colOff>
      <xdr:row>80</xdr:row>
      <xdr:rowOff>55155</xdr:rowOff>
    </xdr:to>
    <xdr:cxnSp macro="">
      <xdr:nvCxnSpPr>
        <xdr:cNvPr id="430" name="直線コネクタ 429"/>
        <xdr:cNvCxnSpPr/>
      </xdr:nvCxnSpPr>
      <xdr:spPr>
        <a:xfrm flipV="1">
          <a:off x="13893800" y="136960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31" name="フローチャート: 判断 430"/>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2" name="テキスト ボックス 431"/>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55155</xdr:rowOff>
    </xdr:from>
    <xdr:to>
      <xdr:col>69</xdr:col>
      <xdr:colOff>92075</xdr:colOff>
      <xdr:row>81</xdr:row>
      <xdr:rowOff>109038</xdr:rowOff>
    </xdr:to>
    <xdr:cxnSp macro="">
      <xdr:nvCxnSpPr>
        <xdr:cNvPr id="433" name="直線コネクタ 432"/>
        <xdr:cNvCxnSpPr/>
      </xdr:nvCxnSpPr>
      <xdr:spPr>
        <a:xfrm flipV="1">
          <a:off x="13004800" y="13771155"/>
          <a:ext cx="889000" cy="22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4" name="フローチャート: 判断 433"/>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5" name="テキスト ボックス 434"/>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6" name="フローチャート: 判断 435"/>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7" name="テキスト ボックス 436"/>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89263</xdr:rowOff>
    </xdr:from>
    <xdr:to>
      <xdr:col>82</xdr:col>
      <xdr:colOff>158750</xdr:colOff>
      <xdr:row>81</xdr:row>
      <xdr:rowOff>19413</xdr:rowOff>
    </xdr:to>
    <xdr:sp macro="" textlink="">
      <xdr:nvSpPr>
        <xdr:cNvPr id="443" name="楕円 442"/>
        <xdr:cNvSpPr/>
      </xdr:nvSpPr>
      <xdr:spPr>
        <a:xfrm>
          <a:off x="16459200" y="138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169290</xdr:rowOff>
    </xdr:from>
    <xdr:ext cx="762000" cy="259045"/>
    <xdr:sp macro="" textlink="">
      <xdr:nvSpPr>
        <xdr:cNvPr id="444" name="公債費以外該当値テキスト"/>
        <xdr:cNvSpPr txBox="1"/>
      </xdr:nvSpPr>
      <xdr:spPr>
        <a:xfrm>
          <a:off x="16598900" y="1371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9252</xdr:rowOff>
    </xdr:from>
    <xdr:to>
      <xdr:col>78</xdr:col>
      <xdr:colOff>120650</xdr:colOff>
      <xdr:row>81</xdr:row>
      <xdr:rowOff>110852</xdr:rowOff>
    </xdr:to>
    <xdr:sp macro="" textlink="">
      <xdr:nvSpPr>
        <xdr:cNvPr id="445" name="楕円 444"/>
        <xdr:cNvSpPr/>
      </xdr:nvSpPr>
      <xdr:spPr>
        <a:xfrm>
          <a:off x="15621000" y="138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95629</xdr:rowOff>
    </xdr:from>
    <xdr:ext cx="736600" cy="259045"/>
    <xdr:sp macro="" textlink="">
      <xdr:nvSpPr>
        <xdr:cNvPr id="446" name="テキスト ボックス 445"/>
        <xdr:cNvSpPr txBox="1"/>
      </xdr:nvSpPr>
      <xdr:spPr>
        <a:xfrm>
          <a:off x="15290800" y="13983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100693</xdr:rowOff>
    </xdr:from>
    <xdr:to>
      <xdr:col>74</xdr:col>
      <xdr:colOff>31750</xdr:colOff>
      <xdr:row>80</xdr:row>
      <xdr:rowOff>30843</xdr:rowOff>
    </xdr:to>
    <xdr:sp macro="" textlink="">
      <xdr:nvSpPr>
        <xdr:cNvPr id="447" name="楕円 446"/>
        <xdr:cNvSpPr/>
      </xdr:nvSpPr>
      <xdr:spPr>
        <a:xfrm>
          <a:off x="14732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15620</xdr:rowOff>
    </xdr:from>
    <xdr:ext cx="762000" cy="259045"/>
    <xdr:sp macro="" textlink="">
      <xdr:nvSpPr>
        <xdr:cNvPr id="448" name="テキスト ボックス 447"/>
        <xdr:cNvSpPr txBox="1"/>
      </xdr:nvSpPr>
      <xdr:spPr>
        <a:xfrm>
          <a:off x="14401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4355</xdr:rowOff>
    </xdr:from>
    <xdr:to>
      <xdr:col>69</xdr:col>
      <xdr:colOff>142875</xdr:colOff>
      <xdr:row>80</xdr:row>
      <xdr:rowOff>105955</xdr:rowOff>
    </xdr:to>
    <xdr:sp macro="" textlink="">
      <xdr:nvSpPr>
        <xdr:cNvPr id="449" name="楕円 448"/>
        <xdr:cNvSpPr/>
      </xdr:nvSpPr>
      <xdr:spPr>
        <a:xfrm>
          <a:off x="13843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90732</xdr:rowOff>
    </xdr:from>
    <xdr:ext cx="762000" cy="259045"/>
    <xdr:sp macro="" textlink="">
      <xdr:nvSpPr>
        <xdr:cNvPr id="450" name="テキスト ボックス 449"/>
        <xdr:cNvSpPr txBox="1"/>
      </xdr:nvSpPr>
      <xdr:spPr>
        <a:xfrm>
          <a:off x="13512800" y="1380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58238</xdr:rowOff>
    </xdr:from>
    <xdr:to>
      <xdr:col>65</xdr:col>
      <xdr:colOff>53975</xdr:colOff>
      <xdr:row>81</xdr:row>
      <xdr:rowOff>159838</xdr:rowOff>
    </xdr:to>
    <xdr:sp macro="" textlink="">
      <xdr:nvSpPr>
        <xdr:cNvPr id="451" name="楕円 450"/>
        <xdr:cNvSpPr/>
      </xdr:nvSpPr>
      <xdr:spPr>
        <a:xfrm>
          <a:off x="12954000" y="139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144615</xdr:rowOff>
    </xdr:from>
    <xdr:ext cx="762000" cy="259045"/>
    <xdr:sp macro="" textlink="">
      <xdr:nvSpPr>
        <xdr:cNvPr id="452" name="テキスト ボックス 451"/>
        <xdr:cNvSpPr txBox="1"/>
      </xdr:nvSpPr>
      <xdr:spPr>
        <a:xfrm>
          <a:off x="12623800" y="140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123304</xdr:rowOff>
    </xdr:from>
    <xdr:to>
      <xdr:col>29</xdr:col>
      <xdr:colOff>127000</xdr:colOff>
      <xdr:row>16</xdr:row>
      <xdr:rowOff>155891</xdr:rowOff>
    </xdr:to>
    <xdr:cxnSp macro="">
      <xdr:nvCxnSpPr>
        <xdr:cNvPr id="46" name="直線コネクタ 45"/>
        <xdr:cNvCxnSpPr/>
      </xdr:nvCxnSpPr>
      <xdr:spPr bwMode="auto">
        <a:xfrm flipV="1">
          <a:off x="5003800" y="2914129"/>
          <a:ext cx="647700" cy="32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108082</xdr:rowOff>
    </xdr:from>
    <xdr:ext cx="762000" cy="259045"/>
    <xdr:sp macro="" textlink="">
      <xdr:nvSpPr>
        <xdr:cNvPr id="47" name="人口1人当たり決算額の推移平均値テキスト130"/>
        <xdr:cNvSpPr txBox="1"/>
      </xdr:nvSpPr>
      <xdr:spPr>
        <a:xfrm>
          <a:off x="5740400" y="2898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155891</xdr:rowOff>
    </xdr:from>
    <xdr:to>
      <xdr:col>26</xdr:col>
      <xdr:colOff>50800</xdr:colOff>
      <xdr:row>16</xdr:row>
      <xdr:rowOff>166132</xdr:rowOff>
    </xdr:to>
    <xdr:cxnSp macro="">
      <xdr:nvCxnSpPr>
        <xdr:cNvPr id="49" name="直線コネクタ 48"/>
        <xdr:cNvCxnSpPr/>
      </xdr:nvCxnSpPr>
      <xdr:spPr bwMode="auto">
        <a:xfrm flipV="1">
          <a:off x="4305300" y="2946716"/>
          <a:ext cx="698500" cy="10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113235</xdr:rowOff>
    </xdr:from>
    <xdr:to>
      <xdr:col>22</xdr:col>
      <xdr:colOff>114300</xdr:colOff>
      <xdr:row>16</xdr:row>
      <xdr:rowOff>166132</xdr:rowOff>
    </xdr:to>
    <xdr:cxnSp macro="">
      <xdr:nvCxnSpPr>
        <xdr:cNvPr id="52" name="直線コネクタ 51"/>
        <xdr:cNvCxnSpPr/>
      </xdr:nvCxnSpPr>
      <xdr:spPr bwMode="auto">
        <a:xfrm>
          <a:off x="3606800" y="2904060"/>
          <a:ext cx="698500" cy="5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91752</xdr:rowOff>
    </xdr:from>
    <xdr:to>
      <xdr:col>18</xdr:col>
      <xdr:colOff>177800</xdr:colOff>
      <xdr:row>16</xdr:row>
      <xdr:rowOff>113235</xdr:rowOff>
    </xdr:to>
    <xdr:cxnSp macro="">
      <xdr:nvCxnSpPr>
        <xdr:cNvPr id="55" name="直線コネクタ 54"/>
        <xdr:cNvCxnSpPr/>
      </xdr:nvCxnSpPr>
      <xdr:spPr bwMode="auto">
        <a:xfrm>
          <a:off x="2908300" y="2882577"/>
          <a:ext cx="698500" cy="21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72504</xdr:rowOff>
    </xdr:from>
    <xdr:to>
      <xdr:col>29</xdr:col>
      <xdr:colOff>177800</xdr:colOff>
      <xdr:row>17</xdr:row>
      <xdr:rowOff>2654</xdr:rowOff>
    </xdr:to>
    <xdr:sp macro="" textlink="">
      <xdr:nvSpPr>
        <xdr:cNvPr id="65" name="楕円 64"/>
        <xdr:cNvSpPr/>
      </xdr:nvSpPr>
      <xdr:spPr bwMode="auto">
        <a:xfrm>
          <a:off x="5600700" y="286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89031</xdr:rowOff>
    </xdr:from>
    <xdr:ext cx="762000" cy="259045"/>
    <xdr:sp macro="" textlink="">
      <xdr:nvSpPr>
        <xdr:cNvPr id="66" name="人口1人当たり決算額の推移該当値テキスト130"/>
        <xdr:cNvSpPr txBox="1"/>
      </xdr:nvSpPr>
      <xdr:spPr>
        <a:xfrm>
          <a:off x="5740400" y="270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105091</xdr:rowOff>
    </xdr:from>
    <xdr:to>
      <xdr:col>26</xdr:col>
      <xdr:colOff>101600</xdr:colOff>
      <xdr:row>17</xdr:row>
      <xdr:rowOff>35241</xdr:rowOff>
    </xdr:to>
    <xdr:sp macro="" textlink="">
      <xdr:nvSpPr>
        <xdr:cNvPr id="67" name="楕円 66"/>
        <xdr:cNvSpPr/>
      </xdr:nvSpPr>
      <xdr:spPr bwMode="auto">
        <a:xfrm>
          <a:off x="4953000" y="2895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20018</xdr:rowOff>
    </xdr:from>
    <xdr:ext cx="736600" cy="259045"/>
    <xdr:sp macro="" textlink="">
      <xdr:nvSpPr>
        <xdr:cNvPr id="68" name="テキスト ボックス 67"/>
        <xdr:cNvSpPr txBox="1"/>
      </xdr:nvSpPr>
      <xdr:spPr>
        <a:xfrm>
          <a:off x="4622800" y="2982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115332</xdr:rowOff>
    </xdr:from>
    <xdr:to>
      <xdr:col>22</xdr:col>
      <xdr:colOff>165100</xdr:colOff>
      <xdr:row>17</xdr:row>
      <xdr:rowOff>45482</xdr:rowOff>
    </xdr:to>
    <xdr:sp macro="" textlink="">
      <xdr:nvSpPr>
        <xdr:cNvPr id="69" name="楕円 68"/>
        <xdr:cNvSpPr/>
      </xdr:nvSpPr>
      <xdr:spPr bwMode="auto">
        <a:xfrm>
          <a:off x="4254500" y="2906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55659</xdr:rowOff>
    </xdr:from>
    <xdr:ext cx="762000" cy="259045"/>
    <xdr:sp macro="" textlink="">
      <xdr:nvSpPr>
        <xdr:cNvPr id="70" name="テキスト ボックス 69"/>
        <xdr:cNvSpPr txBox="1"/>
      </xdr:nvSpPr>
      <xdr:spPr>
        <a:xfrm>
          <a:off x="3924300" y="2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62435</xdr:rowOff>
    </xdr:from>
    <xdr:to>
      <xdr:col>19</xdr:col>
      <xdr:colOff>38100</xdr:colOff>
      <xdr:row>16</xdr:row>
      <xdr:rowOff>164035</xdr:rowOff>
    </xdr:to>
    <xdr:sp macro="" textlink="">
      <xdr:nvSpPr>
        <xdr:cNvPr id="71" name="楕円 70"/>
        <xdr:cNvSpPr/>
      </xdr:nvSpPr>
      <xdr:spPr bwMode="auto">
        <a:xfrm>
          <a:off x="3556000" y="285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2762</xdr:rowOff>
    </xdr:from>
    <xdr:ext cx="762000" cy="259045"/>
    <xdr:sp macro="" textlink="">
      <xdr:nvSpPr>
        <xdr:cNvPr id="72" name="テキスト ボックス 71"/>
        <xdr:cNvSpPr txBox="1"/>
      </xdr:nvSpPr>
      <xdr:spPr>
        <a:xfrm>
          <a:off x="3225800" y="262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40952</xdr:rowOff>
    </xdr:from>
    <xdr:to>
      <xdr:col>15</xdr:col>
      <xdr:colOff>101600</xdr:colOff>
      <xdr:row>16</xdr:row>
      <xdr:rowOff>142552</xdr:rowOff>
    </xdr:to>
    <xdr:sp macro="" textlink="">
      <xdr:nvSpPr>
        <xdr:cNvPr id="73" name="楕円 72"/>
        <xdr:cNvSpPr/>
      </xdr:nvSpPr>
      <xdr:spPr bwMode="auto">
        <a:xfrm>
          <a:off x="2857500" y="283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152729</xdr:rowOff>
    </xdr:from>
    <xdr:ext cx="762000" cy="259045"/>
    <xdr:sp macro="" textlink="">
      <xdr:nvSpPr>
        <xdr:cNvPr id="74" name="テキスト ボックス 73"/>
        <xdr:cNvSpPr txBox="1"/>
      </xdr:nvSpPr>
      <xdr:spPr>
        <a:xfrm>
          <a:off x="2527300" y="260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317870</xdr:rowOff>
    </xdr:from>
    <xdr:to>
      <xdr:col>29</xdr:col>
      <xdr:colOff>127000</xdr:colOff>
      <xdr:row>35</xdr:row>
      <xdr:rowOff>321397</xdr:rowOff>
    </xdr:to>
    <xdr:cxnSp macro="">
      <xdr:nvCxnSpPr>
        <xdr:cNvPr id="108" name="直線コネクタ 107"/>
        <xdr:cNvCxnSpPr/>
      </xdr:nvCxnSpPr>
      <xdr:spPr bwMode="auto">
        <a:xfrm flipV="1">
          <a:off x="5003800" y="6928220"/>
          <a:ext cx="647700" cy="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170586</xdr:rowOff>
    </xdr:from>
    <xdr:to>
      <xdr:col>26</xdr:col>
      <xdr:colOff>50800</xdr:colOff>
      <xdr:row>35</xdr:row>
      <xdr:rowOff>321397</xdr:rowOff>
    </xdr:to>
    <xdr:cxnSp macro="">
      <xdr:nvCxnSpPr>
        <xdr:cNvPr id="111" name="直線コネクタ 110"/>
        <xdr:cNvCxnSpPr/>
      </xdr:nvCxnSpPr>
      <xdr:spPr bwMode="auto">
        <a:xfrm>
          <a:off x="4305300" y="6780936"/>
          <a:ext cx="698500" cy="150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23118</xdr:rowOff>
    </xdr:from>
    <xdr:to>
      <xdr:col>22</xdr:col>
      <xdr:colOff>114300</xdr:colOff>
      <xdr:row>35</xdr:row>
      <xdr:rowOff>170586</xdr:rowOff>
    </xdr:to>
    <xdr:cxnSp macro="">
      <xdr:nvCxnSpPr>
        <xdr:cNvPr id="114" name="直線コネクタ 113"/>
        <xdr:cNvCxnSpPr/>
      </xdr:nvCxnSpPr>
      <xdr:spPr bwMode="auto">
        <a:xfrm>
          <a:off x="3606800" y="6633468"/>
          <a:ext cx="698500" cy="147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23118</xdr:rowOff>
    </xdr:from>
    <xdr:to>
      <xdr:col>18</xdr:col>
      <xdr:colOff>177800</xdr:colOff>
      <xdr:row>35</xdr:row>
      <xdr:rowOff>253089</xdr:rowOff>
    </xdr:to>
    <xdr:cxnSp macro="">
      <xdr:nvCxnSpPr>
        <xdr:cNvPr id="117" name="直線コネクタ 116"/>
        <xdr:cNvCxnSpPr/>
      </xdr:nvCxnSpPr>
      <xdr:spPr bwMode="auto">
        <a:xfrm flipV="1">
          <a:off x="2908300" y="6633468"/>
          <a:ext cx="698500" cy="229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267070</xdr:rowOff>
    </xdr:from>
    <xdr:to>
      <xdr:col>29</xdr:col>
      <xdr:colOff>177800</xdr:colOff>
      <xdr:row>36</xdr:row>
      <xdr:rowOff>25770</xdr:rowOff>
    </xdr:to>
    <xdr:sp macro="" textlink="">
      <xdr:nvSpPr>
        <xdr:cNvPr id="127" name="楕円 126"/>
        <xdr:cNvSpPr/>
      </xdr:nvSpPr>
      <xdr:spPr bwMode="auto">
        <a:xfrm>
          <a:off x="5600700" y="6877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239147</xdr:rowOff>
    </xdr:from>
    <xdr:ext cx="762000" cy="259045"/>
    <xdr:sp macro="" textlink="">
      <xdr:nvSpPr>
        <xdr:cNvPr id="128" name="人口1人当たり決算額の推移該当値テキスト445"/>
        <xdr:cNvSpPr txBox="1"/>
      </xdr:nvSpPr>
      <xdr:spPr>
        <a:xfrm>
          <a:off x="5740400" y="68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270597</xdr:rowOff>
    </xdr:from>
    <xdr:to>
      <xdr:col>26</xdr:col>
      <xdr:colOff>101600</xdr:colOff>
      <xdr:row>36</xdr:row>
      <xdr:rowOff>29297</xdr:rowOff>
    </xdr:to>
    <xdr:sp macro="" textlink="">
      <xdr:nvSpPr>
        <xdr:cNvPr id="129" name="楕円 128"/>
        <xdr:cNvSpPr/>
      </xdr:nvSpPr>
      <xdr:spPr bwMode="auto">
        <a:xfrm>
          <a:off x="4953000" y="6880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14074</xdr:rowOff>
    </xdr:from>
    <xdr:ext cx="736600" cy="259045"/>
    <xdr:sp macro="" textlink="">
      <xdr:nvSpPr>
        <xdr:cNvPr id="130" name="テキスト ボックス 129"/>
        <xdr:cNvSpPr txBox="1"/>
      </xdr:nvSpPr>
      <xdr:spPr>
        <a:xfrm>
          <a:off x="4622800" y="696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119786</xdr:rowOff>
    </xdr:from>
    <xdr:to>
      <xdr:col>22</xdr:col>
      <xdr:colOff>165100</xdr:colOff>
      <xdr:row>35</xdr:row>
      <xdr:rowOff>221386</xdr:rowOff>
    </xdr:to>
    <xdr:sp macro="" textlink="">
      <xdr:nvSpPr>
        <xdr:cNvPr id="131" name="楕円 130"/>
        <xdr:cNvSpPr/>
      </xdr:nvSpPr>
      <xdr:spPr bwMode="auto">
        <a:xfrm>
          <a:off x="4254500" y="673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206163</xdr:rowOff>
    </xdr:from>
    <xdr:ext cx="762000" cy="259045"/>
    <xdr:sp macro="" textlink="">
      <xdr:nvSpPr>
        <xdr:cNvPr id="132" name="テキスト ボックス 131"/>
        <xdr:cNvSpPr txBox="1"/>
      </xdr:nvSpPr>
      <xdr:spPr>
        <a:xfrm>
          <a:off x="3924300" y="68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315218</xdr:rowOff>
    </xdr:from>
    <xdr:to>
      <xdr:col>19</xdr:col>
      <xdr:colOff>38100</xdr:colOff>
      <xdr:row>35</xdr:row>
      <xdr:rowOff>73918</xdr:rowOff>
    </xdr:to>
    <xdr:sp macro="" textlink="">
      <xdr:nvSpPr>
        <xdr:cNvPr id="133" name="楕円 132"/>
        <xdr:cNvSpPr/>
      </xdr:nvSpPr>
      <xdr:spPr bwMode="auto">
        <a:xfrm>
          <a:off x="3556000" y="6582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58695</xdr:rowOff>
    </xdr:from>
    <xdr:ext cx="762000" cy="259045"/>
    <xdr:sp macro="" textlink="">
      <xdr:nvSpPr>
        <xdr:cNvPr id="134" name="テキスト ボックス 133"/>
        <xdr:cNvSpPr txBox="1"/>
      </xdr:nvSpPr>
      <xdr:spPr>
        <a:xfrm>
          <a:off x="3225800" y="666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202289</xdr:rowOff>
    </xdr:from>
    <xdr:to>
      <xdr:col>15</xdr:col>
      <xdr:colOff>101600</xdr:colOff>
      <xdr:row>35</xdr:row>
      <xdr:rowOff>303889</xdr:rowOff>
    </xdr:to>
    <xdr:sp macro="" textlink="">
      <xdr:nvSpPr>
        <xdr:cNvPr id="135" name="楕円 134"/>
        <xdr:cNvSpPr/>
      </xdr:nvSpPr>
      <xdr:spPr bwMode="auto">
        <a:xfrm>
          <a:off x="2857500" y="6812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288666</xdr:rowOff>
    </xdr:from>
    <xdr:ext cx="762000" cy="259045"/>
    <xdr:sp macro="" textlink="">
      <xdr:nvSpPr>
        <xdr:cNvPr id="136" name="テキスト ボックス 135"/>
        <xdr:cNvSpPr txBox="1"/>
      </xdr:nvSpPr>
      <xdr:spPr>
        <a:xfrm>
          <a:off x="2527300" y="689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5,650
5,644
35.92
7,886,258
7,626,605
178,755
2,619,736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33119</xdr:rowOff>
    </xdr:from>
    <xdr:to>
      <xdr:col>24</xdr:col>
      <xdr:colOff>63500</xdr:colOff>
      <xdr:row>34</xdr:row>
      <xdr:rowOff>79845</xdr:rowOff>
    </xdr:to>
    <xdr:cxnSp macro="">
      <xdr:nvCxnSpPr>
        <xdr:cNvPr id="61" name="直線コネクタ 60"/>
        <xdr:cNvCxnSpPr/>
      </xdr:nvCxnSpPr>
      <xdr:spPr>
        <a:xfrm flipV="1">
          <a:off x="3797300" y="5862419"/>
          <a:ext cx="8382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79037</xdr:rowOff>
    </xdr:from>
    <xdr:to>
      <xdr:col>19</xdr:col>
      <xdr:colOff>177800</xdr:colOff>
      <xdr:row>34</xdr:row>
      <xdr:rowOff>79845</xdr:rowOff>
    </xdr:to>
    <xdr:cxnSp macro="">
      <xdr:nvCxnSpPr>
        <xdr:cNvPr id="64" name="直線コネクタ 63"/>
        <xdr:cNvCxnSpPr/>
      </xdr:nvCxnSpPr>
      <xdr:spPr>
        <a:xfrm>
          <a:off x="2908300" y="5908337"/>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25827</xdr:rowOff>
    </xdr:from>
    <xdr:to>
      <xdr:col>15</xdr:col>
      <xdr:colOff>50800</xdr:colOff>
      <xdr:row>34</xdr:row>
      <xdr:rowOff>79037</xdr:rowOff>
    </xdr:to>
    <xdr:cxnSp macro="">
      <xdr:nvCxnSpPr>
        <xdr:cNvPr id="67" name="直線コネクタ 66"/>
        <xdr:cNvCxnSpPr/>
      </xdr:nvCxnSpPr>
      <xdr:spPr>
        <a:xfrm>
          <a:off x="2019300" y="5855127"/>
          <a:ext cx="889000" cy="5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159641</xdr:rowOff>
    </xdr:from>
    <xdr:to>
      <xdr:col>10</xdr:col>
      <xdr:colOff>114300</xdr:colOff>
      <xdr:row>34</xdr:row>
      <xdr:rowOff>25827</xdr:rowOff>
    </xdr:to>
    <xdr:cxnSp macro="">
      <xdr:nvCxnSpPr>
        <xdr:cNvPr id="70" name="直線コネクタ 69"/>
        <xdr:cNvCxnSpPr/>
      </xdr:nvCxnSpPr>
      <xdr:spPr>
        <a:xfrm>
          <a:off x="1130300" y="5817491"/>
          <a:ext cx="889000" cy="3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153769</xdr:rowOff>
    </xdr:from>
    <xdr:to>
      <xdr:col>24</xdr:col>
      <xdr:colOff>114300</xdr:colOff>
      <xdr:row>34</xdr:row>
      <xdr:rowOff>83919</xdr:rowOff>
    </xdr:to>
    <xdr:sp macro="" textlink="">
      <xdr:nvSpPr>
        <xdr:cNvPr id="80" name="楕円 79"/>
        <xdr:cNvSpPr/>
      </xdr:nvSpPr>
      <xdr:spPr>
        <a:xfrm>
          <a:off x="4584700" y="58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5196</xdr:rowOff>
    </xdr:from>
    <xdr:ext cx="599010" cy="259045"/>
    <xdr:sp macro="" textlink="">
      <xdr:nvSpPr>
        <xdr:cNvPr id="81" name="人件費該当値テキスト"/>
        <xdr:cNvSpPr txBox="1"/>
      </xdr:nvSpPr>
      <xdr:spPr>
        <a:xfrm>
          <a:off x="4686300" y="566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29045</xdr:rowOff>
    </xdr:from>
    <xdr:to>
      <xdr:col>20</xdr:col>
      <xdr:colOff>38100</xdr:colOff>
      <xdr:row>34</xdr:row>
      <xdr:rowOff>130645</xdr:rowOff>
    </xdr:to>
    <xdr:sp macro="" textlink="">
      <xdr:nvSpPr>
        <xdr:cNvPr id="82" name="楕円 81"/>
        <xdr:cNvSpPr/>
      </xdr:nvSpPr>
      <xdr:spPr>
        <a:xfrm>
          <a:off x="3746500" y="58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147172</xdr:rowOff>
    </xdr:from>
    <xdr:ext cx="599010" cy="259045"/>
    <xdr:sp macro="" textlink="">
      <xdr:nvSpPr>
        <xdr:cNvPr id="83" name="テキスト ボックス 82"/>
        <xdr:cNvSpPr txBox="1"/>
      </xdr:nvSpPr>
      <xdr:spPr>
        <a:xfrm>
          <a:off x="3497795" y="563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28237</xdr:rowOff>
    </xdr:from>
    <xdr:to>
      <xdr:col>15</xdr:col>
      <xdr:colOff>101600</xdr:colOff>
      <xdr:row>34</xdr:row>
      <xdr:rowOff>129837</xdr:rowOff>
    </xdr:to>
    <xdr:sp macro="" textlink="">
      <xdr:nvSpPr>
        <xdr:cNvPr id="84" name="楕円 83"/>
        <xdr:cNvSpPr/>
      </xdr:nvSpPr>
      <xdr:spPr>
        <a:xfrm>
          <a:off x="2857500" y="58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146364</xdr:rowOff>
    </xdr:from>
    <xdr:ext cx="599010" cy="259045"/>
    <xdr:sp macro="" textlink="">
      <xdr:nvSpPr>
        <xdr:cNvPr id="85" name="テキスト ボックス 84"/>
        <xdr:cNvSpPr txBox="1"/>
      </xdr:nvSpPr>
      <xdr:spPr>
        <a:xfrm>
          <a:off x="2608795" y="563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146477</xdr:rowOff>
    </xdr:from>
    <xdr:to>
      <xdr:col>10</xdr:col>
      <xdr:colOff>165100</xdr:colOff>
      <xdr:row>34</xdr:row>
      <xdr:rowOff>76627</xdr:rowOff>
    </xdr:to>
    <xdr:sp macro="" textlink="">
      <xdr:nvSpPr>
        <xdr:cNvPr id="86" name="楕円 85"/>
        <xdr:cNvSpPr/>
      </xdr:nvSpPr>
      <xdr:spPr>
        <a:xfrm>
          <a:off x="1968500" y="580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93154</xdr:rowOff>
    </xdr:from>
    <xdr:ext cx="599010" cy="259045"/>
    <xdr:sp macro="" textlink="">
      <xdr:nvSpPr>
        <xdr:cNvPr id="87" name="テキスト ボックス 86"/>
        <xdr:cNvSpPr txBox="1"/>
      </xdr:nvSpPr>
      <xdr:spPr>
        <a:xfrm>
          <a:off x="1719795" y="557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108841</xdr:rowOff>
    </xdr:from>
    <xdr:to>
      <xdr:col>6</xdr:col>
      <xdr:colOff>38100</xdr:colOff>
      <xdr:row>34</xdr:row>
      <xdr:rowOff>38991</xdr:rowOff>
    </xdr:to>
    <xdr:sp macro="" textlink="">
      <xdr:nvSpPr>
        <xdr:cNvPr id="88" name="楕円 87"/>
        <xdr:cNvSpPr/>
      </xdr:nvSpPr>
      <xdr:spPr>
        <a:xfrm>
          <a:off x="1079500" y="576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55518</xdr:rowOff>
    </xdr:from>
    <xdr:ext cx="599010" cy="259045"/>
    <xdr:sp macro="" textlink="">
      <xdr:nvSpPr>
        <xdr:cNvPr id="89" name="テキスト ボックス 88"/>
        <xdr:cNvSpPr txBox="1"/>
      </xdr:nvSpPr>
      <xdr:spPr>
        <a:xfrm>
          <a:off x="830795" y="554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17783</xdr:rowOff>
    </xdr:from>
    <xdr:to>
      <xdr:col>24</xdr:col>
      <xdr:colOff>63500</xdr:colOff>
      <xdr:row>52</xdr:row>
      <xdr:rowOff>42138</xdr:rowOff>
    </xdr:to>
    <xdr:cxnSp macro="">
      <xdr:nvCxnSpPr>
        <xdr:cNvPr id="116" name="直線コネクタ 115"/>
        <xdr:cNvCxnSpPr/>
      </xdr:nvCxnSpPr>
      <xdr:spPr>
        <a:xfrm>
          <a:off x="3797300" y="8933183"/>
          <a:ext cx="8382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17783</xdr:rowOff>
    </xdr:from>
    <xdr:to>
      <xdr:col>19</xdr:col>
      <xdr:colOff>177800</xdr:colOff>
      <xdr:row>52</xdr:row>
      <xdr:rowOff>115981</xdr:rowOff>
    </xdr:to>
    <xdr:cxnSp macro="">
      <xdr:nvCxnSpPr>
        <xdr:cNvPr id="119" name="直線コネクタ 118"/>
        <xdr:cNvCxnSpPr/>
      </xdr:nvCxnSpPr>
      <xdr:spPr>
        <a:xfrm flipV="1">
          <a:off x="2908300" y="8933183"/>
          <a:ext cx="889000" cy="9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37630</xdr:rowOff>
    </xdr:from>
    <xdr:to>
      <xdr:col>15</xdr:col>
      <xdr:colOff>50800</xdr:colOff>
      <xdr:row>52</xdr:row>
      <xdr:rowOff>115981</xdr:rowOff>
    </xdr:to>
    <xdr:cxnSp macro="">
      <xdr:nvCxnSpPr>
        <xdr:cNvPr id="122" name="直線コネクタ 121"/>
        <xdr:cNvCxnSpPr/>
      </xdr:nvCxnSpPr>
      <xdr:spPr>
        <a:xfrm>
          <a:off x="2019300" y="8953030"/>
          <a:ext cx="889000" cy="7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37630</xdr:rowOff>
    </xdr:from>
    <xdr:to>
      <xdr:col>10</xdr:col>
      <xdr:colOff>114300</xdr:colOff>
      <xdr:row>53</xdr:row>
      <xdr:rowOff>2823</xdr:rowOff>
    </xdr:to>
    <xdr:cxnSp macro="">
      <xdr:nvCxnSpPr>
        <xdr:cNvPr id="125" name="直線コネクタ 124"/>
        <xdr:cNvCxnSpPr/>
      </xdr:nvCxnSpPr>
      <xdr:spPr>
        <a:xfrm flipV="1">
          <a:off x="1130300" y="8953030"/>
          <a:ext cx="889000" cy="13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162788</xdr:rowOff>
    </xdr:from>
    <xdr:to>
      <xdr:col>24</xdr:col>
      <xdr:colOff>114300</xdr:colOff>
      <xdr:row>52</xdr:row>
      <xdr:rowOff>92938</xdr:rowOff>
    </xdr:to>
    <xdr:sp macro="" textlink="">
      <xdr:nvSpPr>
        <xdr:cNvPr id="135" name="楕円 134"/>
        <xdr:cNvSpPr/>
      </xdr:nvSpPr>
      <xdr:spPr>
        <a:xfrm>
          <a:off x="4584700" y="89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77715</xdr:rowOff>
    </xdr:from>
    <xdr:ext cx="599010" cy="259045"/>
    <xdr:sp macro="" textlink="">
      <xdr:nvSpPr>
        <xdr:cNvPr id="136" name="物件費該当値テキスト"/>
        <xdr:cNvSpPr txBox="1"/>
      </xdr:nvSpPr>
      <xdr:spPr>
        <a:xfrm>
          <a:off x="4686300" y="882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138433</xdr:rowOff>
    </xdr:from>
    <xdr:to>
      <xdr:col>20</xdr:col>
      <xdr:colOff>38100</xdr:colOff>
      <xdr:row>52</xdr:row>
      <xdr:rowOff>68583</xdr:rowOff>
    </xdr:to>
    <xdr:sp macro="" textlink="">
      <xdr:nvSpPr>
        <xdr:cNvPr id="137" name="楕円 136"/>
        <xdr:cNvSpPr/>
      </xdr:nvSpPr>
      <xdr:spPr>
        <a:xfrm>
          <a:off x="3746500" y="88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85110</xdr:rowOff>
    </xdr:from>
    <xdr:ext cx="599010" cy="259045"/>
    <xdr:sp macro="" textlink="">
      <xdr:nvSpPr>
        <xdr:cNvPr id="138" name="テキスト ボックス 137"/>
        <xdr:cNvSpPr txBox="1"/>
      </xdr:nvSpPr>
      <xdr:spPr>
        <a:xfrm>
          <a:off x="3497795" y="865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65181</xdr:rowOff>
    </xdr:from>
    <xdr:to>
      <xdr:col>15</xdr:col>
      <xdr:colOff>101600</xdr:colOff>
      <xdr:row>52</xdr:row>
      <xdr:rowOff>166781</xdr:rowOff>
    </xdr:to>
    <xdr:sp macro="" textlink="">
      <xdr:nvSpPr>
        <xdr:cNvPr id="139" name="楕円 138"/>
        <xdr:cNvSpPr/>
      </xdr:nvSpPr>
      <xdr:spPr>
        <a:xfrm>
          <a:off x="2857500" y="89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11858</xdr:rowOff>
    </xdr:from>
    <xdr:ext cx="599010" cy="259045"/>
    <xdr:sp macro="" textlink="">
      <xdr:nvSpPr>
        <xdr:cNvPr id="140" name="テキスト ボックス 139"/>
        <xdr:cNvSpPr txBox="1"/>
      </xdr:nvSpPr>
      <xdr:spPr>
        <a:xfrm>
          <a:off x="2608795" y="875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158280</xdr:rowOff>
    </xdr:from>
    <xdr:to>
      <xdr:col>10</xdr:col>
      <xdr:colOff>165100</xdr:colOff>
      <xdr:row>52</xdr:row>
      <xdr:rowOff>88430</xdr:rowOff>
    </xdr:to>
    <xdr:sp macro="" textlink="">
      <xdr:nvSpPr>
        <xdr:cNvPr id="141" name="楕円 140"/>
        <xdr:cNvSpPr/>
      </xdr:nvSpPr>
      <xdr:spPr>
        <a:xfrm>
          <a:off x="1968500" y="89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104957</xdr:rowOff>
    </xdr:from>
    <xdr:ext cx="599010" cy="259045"/>
    <xdr:sp macro="" textlink="">
      <xdr:nvSpPr>
        <xdr:cNvPr id="142" name="テキスト ボックス 141"/>
        <xdr:cNvSpPr txBox="1"/>
      </xdr:nvSpPr>
      <xdr:spPr>
        <a:xfrm>
          <a:off x="1719795" y="867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123473</xdr:rowOff>
    </xdr:from>
    <xdr:to>
      <xdr:col>6</xdr:col>
      <xdr:colOff>38100</xdr:colOff>
      <xdr:row>53</xdr:row>
      <xdr:rowOff>53623</xdr:rowOff>
    </xdr:to>
    <xdr:sp macro="" textlink="">
      <xdr:nvSpPr>
        <xdr:cNvPr id="143" name="楕円 142"/>
        <xdr:cNvSpPr/>
      </xdr:nvSpPr>
      <xdr:spPr>
        <a:xfrm>
          <a:off x="1079500" y="903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70150</xdr:rowOff>
    </xdr:from>
    <xdr:ext cx="599010" cy="259045"/>
    <xdr:sp macro="" textlink="">
      <xdr:nvSpPr>
        <xdr:cNvPr id="144" name="テキスト ボックス 143"/>
        <xdr:cNvSpPr txBox="1"/>
      </xdr:nvSpPr>
      <xdr:spPr>
        <a:xfrm>
          <a:off x="830795" y="881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115195</xdr:rowOff>
    </xdr:from>
    <xdr:to>
      <xdr:col>24</xdr:col>
      <xdr:colOff>63500</xdr:colOff>
      <xdr:row>77</xdr:row>
      <xdr:rowOff>141529</xdr:rowOff>
    </xdr:to>
    <xdr:cxnSp macro="">
      <xdr:nvCxnSpPr>
        <xdr:cNvPr id="171" name="直線コネクタ 170"/>
        <xdr:cNvCxnSpPr/>
      </xdr:nvCxnSpPr>
      <xdr:spPr>
        <a:xfrm flipV="1">
          <a:off x="3797300" y="13316845"/>
          <a:ext cx="8382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141529</xdr:rowOff>
    </xdr:from>
    <xdr:to>
      <xdr:col>19</xdr:col>
      <xdr:colOff>177800</xdr:colOff>
      <xdr:row>78</xdr:row>
      <xdr:rowOff>21445</xdr:rowOff>
    </xdr:to>
    <xdr:cxnSp macro="">
      <xdr:nvCxnSpPr>
        <xdr:cNvPr id="174" name="直線コネクタ 173"/>
        <xdr:cNvCxnSpPr/>
      </xdr:nvCxnSpPr>
      <xdr:spPr>
        <a:xfrm flipV="1">
          <a:off x="2908300" y="13343179"/>
          <a:ext cx="8890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171362</xdr:rowOff>
    </xdr:from>
    <xdr:to>
      <xdr:col>15</xdr:col>
      <xdr:colOff>50800</xdr:colOff>
      <xdr:row>78</xdr:row>
      <xdr:rowOff>21445</xdr:rowOff>
    </xdr:to>
    <xdr:cxnSp macro="">
      <xdr:nvCxnSpPr>
        <xdr:cNvPr id="177" name="直線コネクタ 176"/>
        <xdr:cNvCxnSpPr/>
      </xdr:nvCxnSpPr>
      <xdr:spPr>
        <a:xfrm>
          <a:off x="2019300" y="13373012"/>
          <a:ext cx="8890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144387</xdr:rowOff>
    </xdr:from>
    <xdr:to>
      <xdr:col>10</xdr:col>
      <xdr:colOff>114300</xdr:colOff>
      <xdr:row>77</xdr:row>
      <xdr:rowOff>171362</xdr:rowOff>
    </xdr:to>
    <xdr:cxnSp macro="">
      <xdr:nvCxnSpPr>
        <xdr:cNvPr id="180" name="直線コネクタ 179"/>
        <xdr:cNvCxnSpPr/>
      </xdr:nvCxnSpPr>
      <xdr:spPr>
        <a:xfrm>
          <a:off x="1130300" y="1334603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64395</xdr:rowOff>
    </xdr:from>
    <xdr:to>
      <xdr:col>24</xdr:col>
      <xdr:colOff>114300</xdr:colOff>
      <xdr:row>77</xdr:row>
      <xdr:rowOff>165995</xdr:rowOff>
    </xdr:to>
    <xdr:sp macro="" textlink="">
      <xdr:nvSpPr>
        <xdr:cNvPr id="190" name="楕円 189"/>
        <xdr:cNvSpPr/>
      </xdr:nvSpPr>
      <xdr:spPr>
        <a:xfrm>
          <a:off x="4584700" y="13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42822</xdr:rowOff>
    </xdr:from>
    <xdr:ext cx="469744" cy="259045"/>
    <xdr:sp macro="" textlink="">
      <xdr:nvSpPr>
        <xdr:cNvPr id="191" name="維持補修費該当値テキスト"/>
        <xdr:cNvSpPr txBox="1"/>
      </xdr:nvSpPr>
      <xdr:spPr>
        <a:xfrm>
          <a:off x="4686300" y="132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90729</xdr:rowOff>
    </xdr:from>
    <xdr:to>
      <xdr:col>20</xdr:col>
      <xdr:colOff>38100</xdr:colOff>
      <xdr:row>78</xdr:row>
      <xdr:rowOff>20879</xdr:rowOff>
    </xdr:to>
    <xdr:sp macro="" textlink="">
      <xdr:nvSpPr>
        <xdr:cNvPr id="192" name="楕円 191"/>
        <xdr:cNvSpPr/>
      </xdr:nvSpPr>
      <xdr:spPr>
        <a:xfrm>
          <a:off x="3746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12006</xdr:rowOff>
    </xdr:from>
    <xdr:ext cx="469744" cy="259045"/>
    <xdr:sp macro="" textlink="">
      <xdr:nvSpPr>
        <xdr:cNvPr id="193" name="テキスト ボックス 192"/>
        <xdr:cNvSpPr txBox="1"/>
      </xdr:nvSpPr>
      <xdr:spPr>
        <a:xfrm>
          <a:off x="3562428" y="1338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142095</xdr:rowOff>
    </xdr:from>
    <xdr:to>
      <xdr:col>15</xdr:col>
      <xdr:colOff>101600</xdr:colOff>
      <xdr:row>78</xdr:row>
      <xdr:rowOff>72245</xdr:rowOff>
    </xdr:to>
    <xdr:sp macro="" textlink="">
      <xdr:nvSpPr>
        <xdr:cNvPr id="194" name="楕円 193"/>
        <xdr:cNvSpPr/>
      </xdr:nvSpPr>
      <xdr:spPr>
        <a:xfrm>
          <a:off x="2857500" y="133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63372</xdr:rowOff>
    </xdr:from>
    <xdr:ext cx="469744" cy="259045"/>
    <xdr:sp macro="" textlink="">
      <xdr:nvSpPr>
        <xdr:cNvPr id="195" name="テキスト ボックス 194"/>
        <xdr:cNvSpPr txBox="1"/>
      </xdr:nvSpPr>
      <xdr:spPr>
        <a:xfrm>
          <a:off x="2673428" y="1343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120562</xdr:rowOff>
    </xdr:from>
    <xdr:to>
      <xdr:col>10</xdr:col>
      <xdr:colOff>165100</xdr:colOff>
      <xdr:row>78</xdr:row>
      <xdr:rowOff>50712</xdr:rowOff>
    </xdr:to>
    <xdr:sp macro="" textlink="">
      <xdr:nvSpPr>
        <xdr:cNvPr id="196" name="楕円 195"/>
        <xdr:cNvSpPr/>
      </xdr:nvSpPr>
      <xdr:spPr>
        <a:xfrm>
          <a:off x="1968500" y="133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41839</xdr:rowOff>
    </xdr:from>
    <xdr:ext cx="469744" cy="259045"/>
    <xdr:sp macro="" textlink="">
      <xdr:nvSpPr>
        <xdr:cNvPr id="197" name="テキスト ボックス 196"/>
        <xdr:cNvSpPr txBox="1"/>
      </xdr:nvSpPr>
      <xdr:spPr>
        <a:xfrm>
          <a:off x="1784428" y="134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93587</xdr:rowOff>
    </xdr:from>
    <xdr:to>
      <xdr:col>6</xdr:col>
      <xdr:colOff>38100</xdr:colOff>
      <xdr:row>78</xdr:row>
      <xdr:rowOff>23737</xdr:rowOff>
    </xdr:to>
    <xdr:sp macro="" textlink="">
      <xdr:nvSpPr>
        <xdr:cNvPr id="198" name="楕円 197"/>
        <xdr:cNvSpPr/>
      </xdr:nvSpPr>
      <xdr:spPr>
        <a:xfrm>
          <a:off x="1079500" y="132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14864</xdr:rowOff>
    </xdr:from>
    <xdr:ext cx="469744" cy="259045"/>
    <xdr:sp macro="" textlink="">
      <xdr:nvSpPr>
        <xdr:cNvPr id="199" name="テキスト ボックス 198"/>
        <xdr:cNvSpPr txBox="1"/>
      </xdr:nvSpPr>
      <xdr:spPr>
        <a:xfrm>
          <a:off x="895428" y="13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76656</xdr:rowOff>
    </xdr:from>
    <xdr:to>
      <xdr:col>24</xdr:col>
      <xdr:colOff>63500</xdr:colOff>
      <xdr:row>96</xdr:row>
      <xdr:rowOff>151423</xdr:rowOff>
    </xdr:to>
    <xdr:cxnSp macro="">
      <xdr:nvCxnSpPr>
        <xdr:cNvPr id="231" name="直線コネクタ 230"/>
        <xdr:cNvCxnSpPr/>
      </xdr:nvCxnSpPr>
      <xdr:spPr>
        <a:xfrm>
          <a:off x="3797300" y="16535856"/>
          <a:ext cx="838200" cy="7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76656</xdr:rowOff>
    </xdr:from>
    <xdr:to>
      <xdr:col>19</xdr:col>
      <xdr:colOff>177800</xdr:colOff>
      <xdr:row>96</xdr:row>
      <xdr:rowOff>96348</xdr:rowOff>
    </xdr:to>
    <xdr:cxnSp macro="">
      <xdr:nvCxnSpPr>
        <xdr:cNvPr id="234" name="直線コネクタ 233"/>
        <xdr:cNvCxnSpPr/>
      </xdr:nvCxnSpPr>
      <xdr:spPr>
        <a:xfrm flipV="1">
          <a:off x="2908300" y="16535856"/>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96348</xdr:rowOff>
    </xdr:from>
    <xdr:to>
      <xdr:col>15</xdr:col>
      <xdr:colOff>50800</xdr:colOff>
      <xdr:row>96</xdr:row>
      <xdr:rowOff>107076</xdr:rowOff>
    </xdr:to>
    <xdr:cxnSp macro="">
      <xdr:nvCxnSpPr>
        <xdr:cNvPr id="237" name="直線コネクタ 236"/>
        <xdr:cNvCxnSpPr/>
      </xdr:nvCxnSpPr>
      <xdr:spPr>
        <a:xfrm flipV="1">
          <a:off x="2019300" y="16555548"/>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50873</xdr:rowOff>
    </xdr:from>
    <xdr:to>
      <xdr:col>10</xdr:col>
      <xdr:colOff>114300</xdr:colOff>
      <xdr:row>96</xdr:row>
      <xdr:rowOff>107076</xdr:rowOff>
    </xdr:to>
    <xdr:cxnSp macro="">
      <xdr:nvCxnSpPr>
        <xdr:cNvPr id="240" name="直線コネクタ 239"/>
        <xdr:cNvCxnSpPr/>
      </xdr:nvCxnSpPr>
      <xdr:spPr>
        <a:xfrm>
          <a:off x="1130300" y="16510073"/>
          <a:ext cx="8890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100623</xdr:rowOff>
    </xdr:from>
    <xdr:to>
      <xdr:col>24</xdr:col>
      <xdr:colOff>114300</xdr:colOff>
      <xdr:row>97</xdr:row>
      <xdr:rowOff>30773</xdr:rowOff>
    </xdr:to>
    <xdr:sp macro="" textlink="">
      <xdr:nvSpPr>
        <xdr:cNvPr id="250" name="楕円 249"/>
        <xdr:cNvSpPr/>
      </xdr:nvSpPr>
      <xdr:spPr>
        <a:xfrm>
          <a:off x="4584700" y="165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79050</xdr:rowOff>
    </xdr:from>
    <xdr:ext cx="534377" cy="259045"/>
    <xdr:sp macro="" textlink="">
      <xdr:nvSpPr>
        <xdr:cNvPr id="251" name="扶助費該当値テキスト"/>
        <xdr:cNvSpPr txBox="1"/>
      </xdr:nvSpPr>
      <xdr:spPr>
        <a:xfrm>
          <a:off x="4686300" y="1653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25856</xdr:rowOff>
    </xdr:from>
    <xdr:to>
      <xdr:col>20</xdr:col>
      <xdr:colOff>38100</xdr:colOff>
      <xdr:row>96</xdr:row>
      <xdr:rowOff>127456</xdr:rowOff>
    </xdr:to>
    <xdr:sp macro="" textlink="">
      <xdr:nvSpPr>
        <xdr:cNvPr id="252" name="楕円 251"/>
        <xdr:cNvSpPr/>
      </xdr:nvSpPr>
      <xdr:spPr>
        <a:xfrm>
          <a:off x="3746500" y="164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143983</xdr:rowOff>
    </xdr:from>
    <xdr:ext cx="534377" cy="259045"/>
    <xdr:sp macro="" textlink="">
      <xdr:nvSpPr>
        <xdr:cNvPr id="253" name="テキスト ボックス 252"/>
        <xdr:cNvSpPr txBox="1"/>
      </xdr:nvSpPr>
      <xdr:spPr>
        <a:xfrm>
          <a:off x="3530111" y="1626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45548</xdr:rowOff>
    </xdr:from>
    <xdr:to>
      <xdr:col>15</xdr:col>
      <xdr:colOff>101600</xdr:colOff>
      <xdr:row>96</xdr:row>
      <xdr:rowOff>147148</xdr:rowOff>
    </xdr:to>
    <xdr:sp macro="" textlink="">
      <xdr:nvSpPr>
        <xdr:cNvPr id="254" name="楕円 253"/>
        <xdr:cNvSpPr/>
      </xdr:nvSpPr>
      <xdr:spPr>
        <a:xfrm>
          <a:off x="2857500" y="165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138275</xdr:rowOff>
    </xdr:from>
    <xdr:ext cx="534377" cy="259045"/>
    <xdr:sp macro="" textlink="">
      <xdr:nvSpPr>
        <xdr:cNvPr id="255" name="テキスト ボックス 254"/>
        <xdr:cNvSpPr txBox="1"/>
      </xdr:nvSpPr>
      <xdr:spPr>
        <a:xfrm>
          <a:off x="2641111" y="165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56276</xdr:rowOff>
    </xdr:from>
    <xdr:to>
      <xdr:col>10</xdr:col>
      <xdr:colOff>165100</xdr:colOff>
      <xdr:row>96</xdr:row>
      <xdr:rowOff>157876</xdr:rowOff>
    </xdr:to>
    <xdr:sp macro="" textlink="">
      <xdr:nvSpPr>
        <xdr:cNvPr id="256" name="楕円 255"/>
        <xdr:cNvSpPr/>
      </xdr:nvSpPr>
      <xdr:spPr>
        <a:xfrm>
          <a:off x="1968500" y="165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2953</xdr:rowOff>
    </xdr:from>
    <xdr:ext cx="534377" cy="259045"/>
    <xdr:sp macro="" textlink="">
      <xdr:nvSpPr>
        <xdr:cNvPr id="257" name="テキスト ボックス 256"/>
        <xdr:cNvSpPr txBox="1"/>
      </xdr:nvSpPr>
      <xdr:spPr>
        <a:xfrm>
          <a:off x="1752111" y="162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xdr:rowOff>
    </xdr:from>
    <xdr:to>
      <xdr:col>6</xdr:col>
      <xdr:colOff>38100</xdr:colOff>
      <xdr:row>96</xdr:row>
      <xdr:rowOff>101673</xdr:rowOff>
    </xdr:to>
    <xdr:sp macro="" textlink="">
      <xdr:nvSpPr>
        <xdr:cNvPr id="258" name="楕円 257"/>
        <xdr:cNvSpPr/>
      </xdr:nvSpPr>
      <xdr:spPr>
        <a:xfrm>
          <a:off x="1079500" y="16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118200</xdr:rowOff>
    </xdr:from>
    <xdr:ext cx="534377" cy="259045"/>
    <xdr:sp macro="" textlink="">
      <xdr:nvSpPr>
        <xdr:cNvPr id="259" name="テキスト ボックス 258"/>
        <xdr:cNvSpPr txBox="1"/>
      </xdr:nvSpPr>
      <xdr:spPr>
        <a:xfrm>
          <a:off x="863111" y="162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57349</xdr:rowOff>
    </xdr:from>
    <xdr:to>
      <xdr:col>55</xdr:col>
      <xdr:colOff>0</xdr:colOff>
      <xdr:row>33</xdr:row>
      <xdr:rowOff>88567</xdr:rowOff>
    </xdr:to>
    <xdr:cxnSp macro="">
      <xdr:nvCxnSpPr>
        <xdr:cNvPr id="286" name="直線コネクタ 285"/>
        <xdr:cNvCxnSpPr/>
      </xdr:nvCxnSpPr>
      <xdr:spPr>
        <a:xfrm>
          <a:off x="9639300" y="5715199"/>
          <a:ext cx="838200" cy="3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57349</xdr:rowOff>
    </xdr:from>
    <xdr:to>
      <xdr:col>50</xdr:col>
      <xdr:colOff>114300</xdr:colOff>
      <xdr:row>33</xdr:row>
      <xdr:rowOff>102576</xdr:rowOff>
    </xdr:to>
    <xdr:cxnSp macro="">
      <xdr:nvCxnSpPr>
        <xdr:cNvPr id="289" name="直線コネクタ 288"/>
        <xdr:cNvCxnSpPr/>
      </xdr:nvCxnSpPr>
      <xdr:spPr>
        <a:xfrm flipV="1">
          <a:off x="8750300" y="5715199"/>
          <a:ext cx="889000" cy="4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127291</xdr:rowOff>
    </xdr:from>
    <xdr:to>
      <xdr:col>45</xdr:col>
      <xdr:colOff>177800</xdr:colOff>
      <xdr:row>33</xdr:row>
      <xdr:rowOff>102576</xdr:rowOff>
    </xdr:to>
    <xdr:cxnSp macro="">
      <xdr:nvCxnSpPr>
        <xdr:cNvPr id="292" name="直線コネクタ 291"/>
        <xdr:cNvCxnSpPr/>
      </xdr:nvCxnSpPr>
      <xdr:spPr>
        <a:xfrm>
          <a:off x="7861300" y="5613691"/>
          <a:ext cx="889000" cy="1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127291</xdr:rowOff>
    </xdr:from>
    <xdr:to>
      <xdr:col>41</xdr:col>
      <xdr:colOff>50800</xdr:colOff>
      <xdr:row>32</xdr:row>
      <xdr:rowOff>167091</xdr:rowOff>
    </xdr:to>
    <xdr:cxnSp macro="">
      <xdr:nvCxnSpPr>
        <xdr:cNvPr id="295" name="直線コネクタ 294"/>
        <xdr:cNvCxnSpPr/>
      </xdr:nvCxnSpPr>
      <xdr:spPr>
        <a:xfrm flipV="1">
          <a:off x="6972300" y="5613691"/>
          <a:ext cx="889000" cy="3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37767</xdr:rowOff>
    </xdr:from>
    <xdr:to>
      <xdr:col>55</xdr:col>
      <xdr:colOff>50800</xdr:colOff>
      <xdr:row>33</xdr:row>
      <xdr:rowOff>139367</xdr:rowOff>
    </xdr:to>
    <xdr:sp macro="" textlink="">
      <xdr:nvSpPr>
        <xdr:cNvPr id="305" name="楕円 304"/>
        <xdr:cNvSpPr/>
      </xdr:nvSpPr>
      <xdr:spPr>
        <a:xfrm>
          <a:off x="10426700" y="569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60644</xdr:rowOff>
    </xdr:from>
    <xdr:ext cx="599010" cy="259045"/>
    <xdr:sp macro="" textlink="">
      <xdr:nvSpPr>
        <xdr:cNvPr id="306" name="補助費等該当値テキスト"/>
        <xdr:cNvSpPr txBox="1"/>
      </xdr:nvSpPr>
      <xdr:spPr>
        <a:xfrm>
          <a:off x="10528300" y="554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6549</xdr:rowOff>
    </xdr:from>
    <xdr:to>
      <xdr:col>50</xdr:col>
      <xdr:colOff>165100</xdr:colOff>
      <xdr:row>33</xdr:row>
      <xdr:rowOff>108149</xdr:rowOff>
    </xdr:to>
    <xdr:sp macro="" textlink="">
      <xdr:nvSpPr>
        <xdr:cNvPr id="307" name="楕円 306"/>
        <xdr:cNvSpPr/>
      </xdr:nvSpPr>
      <xdr:spPr>
        <a:xfrm>
          <a:off x="9588500" y="566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124676</xdr:rowOff>
    </xdr:from>
    <xdr:ext cx="599010" cy="259045"/>
    <xdr:sp macro="" textlink="">
      <xdr:nvSpPr>
        <xdr:cNvPr id="308" name="テキスト ボックス 307"/>
        <xdr:cNvSpPr txBox="1"/>
      </xdr:nvSpPr>
      <xdr:spPr>
        <a:xfrm>
          <a:off x="9339795" y="543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51776</xdr:rowOff>
    </xdr:from>
    <xdr:to>
      <xdr:col>46</xdr:col>
      <xdr:colOff>38100</xdr:colOff>
      <xdr:row>33</xdr:row>
      <xdr:rowOff>153376</xdr:rowOff>
    </xdr:to>
    <xdr:sp macro="" textlink="">
      <xdr:nvSpPr>
        <xdr:cNvPr id="309" name="楕円 308"/>
        <xdr:cNvSpPr/>
      </xdr:nvSpPr>
      <xdr:spPr>
        <a:xfrm>
          <a:off x="8699500" y="57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169903</xdr:rowOff>
    </xdr:from>
    <xdr:ext cx="599010" cy="259045"/>
    <xdr:sp macro="" textlink="">
      <xdr:nvSpPr>
        <xdr:cNvPr id="310" name="テキスト ボックス 309"/>
        <xdr:cNvSpPr txBox="1"/>
      </xdr:nvSpPr>
      <xdr:spPr>
        <a:xfrm>
          <a:off x="8450795" y="548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76491</xdr:rowOff>
    </xdr:from>
    <xdr:to>
      <xdr:col>41</xdr:col>
      <xdr:colOff>101600</xdr:colOff>
      <xdr:row>33</xdr:row>
      <xdr:rowOff>6641</xdr:rowOff>
    </xdr:to>
    <xdr:sp macro="" textlink="">
      <xdr:nvSpPr>
        <xdr:cNvPr id="311" name="楕円 310"/>
        <xdr:cNvSpPr/>
      </xdr:nvSpPr>
      <xdr:spPr>
        <a:xfrm>
          <a:off x="7810500" y="55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23168</xdr:rowOff>
    </xdr:from>
    <xdr:ext cx="599010" cy="259045"/>
    <xdr:sp macro="" textlink="">
      <xdr:nvSpPr>
        <xdr:cNvPr id="312" name="テキスト ボックス 311"/>
        <xdr:cNvSpPr txBox="1"/>
      </xdr:nvSpPr>
      <xdr:spPr>
        <a:xfrm>
          <a:off x="7561795" y="533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116291</xdr:rowOff>
    </xdr:from>
    <xdr:to>
      <xdr:col>36</xdr:col>
      <xdr:colOff>165100</xdr:colOff>
      <xdr:row>33</xdr:row>
      <xdr:rowOff>46441</xdr:rowOff>
    </xdr:to>
    <xdr:sp macro="" textlink="">
      <xdr:nvSpPr>
        <xdr:cNvPr id="313" name="楕円 312"/>
        <xdr:cNvSpPr/>
      </xdr:nvSpPr>
      <xdr:spPr>
        <a:xfrm>
          <a:off x="6921500" y="56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62968</xdr:rowOff>
    </xdr:from>
    <xdr:ext cx="599010" cy="259045"/>
    <xdr:sp macro="" textlink="">
      <xdr:nvSpPr>
        <xdr:cNvPr id="314" name="テキスト ボックス 313"/>
        <xdr:cNvSpPr txBox="1"/>
      </xdr:nvSpPr>
      <xdr:spPr>
        <a:xfrm>
          <a:off x="6672795" y="537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95355</xdr:rowOff>
    </xdr:from>
    <xdr:to>
      <xdr:col>54</xdr:col>
      <xdr:colOff>189865</xdr:colOff>
      <xdr:row>59</xdr:row>
      <xdr:rowOff>42552</xdr:rowOff>
    </xdr:to>
    <xdr:cxnSp macro="">
      <xdr:nvCxnSpPr>
        <xdr:cNvPr id="340" name="直線コネクタ 339"/>
        <xdr:cNvCxnSpPr/>
      </xdr:nvCxnSpPr>
      <xdr:spPr>
        <a:xfrm flipV="1">
          <a:off x="10475595" y="9525105"/>
          <a:ext cx="1270" cy="63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46379</xdr:rowOff>
    </xdr:from>
    <xdr:ext cx="534377" cy="259045"/>
    <xdr:sp macro="" textlink="">
      <xdr:nvSpPr>
        <xdr:cNvPr id="341" name="普通建設事業費最小値テキスト"/>
        <xdr:cNvSpPr txBox="1"/>
      </xdr:nvSpPr>
      <xdr:spPr>
        <a:xfrm>
          <a:off x="10528300" y="101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42552</xdr:rowOff>
    </xdr:from>
    <xdr:to>
      <xdr:col>55</xdr:col>
      <xdr:colOff>88900</xdr:colOff>
      <xdr:row>59</xdr:row>
      <xdr:rowOff>42552</xdr:rowOff>
    </xdr:to>
    <xdr:cxnSp macro="">
      <xdr:nvCxnSpPr>
        <xdr:cNvPr id="342" name="直線コネクタ 341"/>
        <xdr:cNvCxnSpPr/>
      </xdr:nvCxnSpPr>
      <xdr:spPr>
        <a:xfrm>
          <a:off x="10388600" y="101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42032</xdr:rowOff>
    </xdr:from>
    <xdr:ext cx="599010" cy="259045"/>
    <xdr:sp macro="" textlink="">
      <xdr:nvSpPr>
        <xdr:cNvPr id="343" name="普通建設事業費最大値テキスト"/>
        <xdr:cNvSpPr txBox="1"/>
      </xdr:nvSpPr>
      <xdr:spPr>
        <a:xfrm>
          <a:off x="10528300" y="930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95355</xdr:rowOff>
    </xdr:from>
    <xdr:to>
      <xdr:col>55</xdr:col>
      <xdr:colOff>88900</xdr:colOff>
      <xdr:row>55</xdr:row>
      <xdr:rowOff>95355</xdr:rowOff>
    </xdr:to>
    <xdr:cxnSp macro="">
      <xdr:nvCxnSpPr>
        <xdr:cNvPr id="344" name="直線コネクタ 343"/>
        <xdr:cNvCxnSpPr/>
      </xdr:nvCxnSpPr>
      <xdr:spPr>
        <a:xfrm>
          <a:off x="10388600" y="952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120336</xdr:rowOff>
    </xdr:from>
    <xdr:to>
      <xdr:col>55</xdr:col>
      <xdr:colOff>0</xdr:colOff>
      <xdr:row>56</xdr:row>
      <xdr:rowOff>130731</xdr:rowOff>
    </xdr:to>
    <xdr:cxnSp macro="">
      <xdr:nvCxnSpPr>
        <xdr:cNvPr id="345" name="直線コネクタ 344"/>
        <xdr:cNvCxnSpPr/>
      </xdr:nvCxnSpPr>
      <xdr:spPr>
        <a:xfrm>
          <a:off x="9639300" y="9550086"/>
          <a:ext cx="838200" cy="18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95907</xdr:rowOff>
    </xdr:from>
    <xdr:ext cx="599010" cy="259045"/>
    <xdr:sp macro="" textlink="">
      <xdr:nvSpPr>
        <xdr:cNvPr id="346" name="普通建設事業費平均値テキスト"/>
        <xdr:cNvSpPr txBox="1"/>
      </xdr:nvSpPr>
      <xdr:spPr>
        <a:xfrm>
          <a:off x="10528300" y="9868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117480</xdr:rowOff>
    </xdr:from>
    <xdr:to>
      <xdr:col>55</xdr:col>
      <xdr:colOff>50800</xdr:colOff>
      <xdr:row>58</xdr:row>
      <xdr:rowOff>47630</xdr:rowOff>
    </xdr:to>
    <xdr:sp macro="" textlink="">
      <xdr:nvSpPr>
        <xdr:cNvPr id="347" name="フローチャート: 判断 346"/>
        <xdr:cNvSpPr/>
      </xdr:nvSpPr>
      <xdr:spPr>
        <a:xfrm>
          <a:off x="104267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120336</xdr:rowOff>
    </xdr:from>
    <xdr:to>
      <xdr:col>50</xdr:col>
      <xdr:colOff>114300</xdr:colOff>
      <xdr:row>57</xdr:row>
      <xdr:rowOff>26682</xdr:rowOff>
    </xdr:to>
    <xdr:cxnSp macro="">
      <xdr:nvCxnSpPr>
        <xdr:cNvPr id="348" name="直線コネクタ 347"/>
        <xdr:cNvCxnSpPr/>
      </xdr:nvCxnSpPr>
      <xdr:spPr>
        <a:xfrm flipV="1">
          <a:off x="8750300" y="9550086"/>
          <a:ext cx="889000" cy="24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59721</xdr:rowOff>
    </xdr:from>
    <xdr:to>
      <xdr:col>50</xdr:col>
      <xdr:colOff>165100</xdr:colOff>
      <xdr:row>57</xdr:row>
      <xdr:rowOff>161321</xdr:rowOff>
    </xdr:to>
    <xdr:sp macro="" textlink="">
      <xdr:nvSpPr>
        <xdr:cNvPr id="349" name="フローチャート: 判断 348"/>
        <xdr:cNvSpPr/>
      </xdr:nvSpPr>
      <xdr:spPr>
        <a:xfrm>
          <a:off x="9588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152448</xdr:rowOff>
    </xdr:from>
    <xdr:ext cx="599010" cy="259045"/>
    <xdr:sp macro="" textlink="">
      <xdr:nvSpPr>
        <xdr:cNvPr id="350" name="テキスト ボックス 349"/>
        <xdr:cNvSpPr txBox="1"/>
      </xdr:nvSpPr>
      <xdr:spPr>
        <a:xfrm>
          <a:off x="9339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26682</xdr:rowOff>
    </xdr:from>
    <xdr:to>
      <xdr:col>45</xdr:col>
      <xdr:colOff>177800</xdr:colOff>
      <xdr:row>57</xdr:row>
      <xdr:rowOff>89264</xdr:rowOff>
    </xdr:to>
    <xdr:cxnSp macro="">
      <xdr:nvCxnSpPr>
        <xdr:cNvPr id="351" name="直線コネクタ 350"/>
        <xdr:cNvCxnSpPr/>
      </xdr:nvCxnSpPr>
      <xdr:spPr>
        <a:xfrm flipV="1">
          <a:off x="7861300" y="9799332"/>
          <a:ext cx="889000" cy="6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115241</xdr:rowOff>
    </xdr:from>
    <xdr:to>
      <xdr:col>46</xdr:col>
      <xdr:colOff>38100</xdr:colOff>
      <xdr:row>58</xdr:row>
      <xdr:rowOff>45391</xdr:rowOff>
    </xdr:to>
    <xdr:sp macro="" textlink="">
      <xdr:nvSpPr>
        <xdr:cNvPr id="352" name="フローチャート: 判断 351"/>
        <xdr:cNvSpPr/>
      </xdr:nvSpPr>
      <xdr:spPr>
        <a:xfrm>
          <a:off x="8699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36518</xdr:rowOff>
    </xdr:from>
    <xdr:ext cx="599010" cy="259045"/>
    <xdr:sp macro="" textlink="">
      <xdr:nvSpPr>
        <xdr:cNvPr id="353" name="テキスト ボックス 352"/>
        <xdr:cNvSpPr txBox="1"/>
      </xdr:nvSpPr>
      <xdr:spPr>
        <a:xfrm>
          <a:off x="8450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10221</xdr:rowOff>
    </xdr:from>
    <xdr:to>
      <xdr:col>41</xdr:col>
      <xdr:colOff>50800</xdr:colOff>
      <xdr:row>57</xdr:row>
      <xdr:rowOff>89264</xdr:rowOff>
    </xdr:to>
    <xdr:cxnSp macro="">
      <xdr:nvCxnSpPr>
        <xdr:cNvPr id="354" name="直線コネクタ 353"/>
        <xdr:cNvCxnSpPr/>
      </xdr:nvCxnSpPr>
      <xdr:spPr>
        <a:xfrm>
          <a:off x="6972300" y="8754171"/>
          <a:ext cx="889000" cy="110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126140</xdr:rowOff>
    </xdr:from>
    <xdr:to>
      <xdr:col>41</xdr:col>
      <xdr:colOff>101600</xdr:colOff>
      <xdr:row>58</xdr:row>
      <xdr:rowOff>56290</xdr:rowOff>
    </xdr:to>
    <xdr:sp macro="" textlink="">
      <xdr:nvSpPr>
        <xdr:cNvPr id="355" name="フローチャート: 判断 354"/>
        <xdr:cNvSpPr/>
      </xdr:nvSpPr>
      <xdr:spPr>
        <a:xfrm>
          <a:off x="7810500" y="989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47417</xdr:rowOff>
    </xdr:from>
    <xdr:ext cx="599010" cy="259045"/>
    <xdr:sp macro="" textlink="">
      <xdr:nvSpPr>
        <xdr:cNvPr id="356" name="テキスト ボックス 355"/>
        <xdr:cNvSpPr txBox="1"/>
      </xdr:nvSpPr>
      <xdr:spPr>
        <a:xfrm>
          <a:off x="7561795" y="999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104126</xdr:rowOff>
    </xdr:from>
    <xdr:to>
      <xdr:col>36</xdr:col>
      <xdr:colOff>165100</xdr:colOff>
      <xdr:row>58</xdr:row>
      <xdr:rowOff>34276</xdr:rowOff>
    </xdr:to>
    <xdr:sp macro="" textlink="">
      <xdr:nvSpPr>
        <xdr:cNvPr id="357" name="フローチャート: 判断 356"/>
        <xdr:cNvSpPr/>
      </xdr:nvSpPr>
      <xdr:spPr>
        <a:xfrm>
          <a:off x="6921500" y="987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25403</xdr:rowOff>
    </xdr:from>
    <xdr:ext cx="599010" cy="259045"/>
    <xdr:sp macro="" textlink="">
      <xdr:nvSpPr>
        <xdr:cNvPr id="358" name="テキスト ボックス 357"/>
        <xdr:cNvSpPr txBox="1"/>
      </xdr:nvSpPr>
      <xdr:spPr>
        <a:xfrm>
          <a:off x="6672795" y="996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79931</xdr:rowOff>
    </xdr:from>
    <xdr:to>
      <xdr:col>55</xdr:col>
      <xdr:colOff>50800</xdr:colOff>
      <xdr:row>57</xdr:row>
      <xdr:rowOff>10081</xdr:rowOff>
    </xdr:to>
    <xdr:sp macro="" textlink="">
      <xdr:nvSpPr>
        <xdr:cNvPr id="364" name="楕円 363"/>
        <xdr:cNvSpPr/>
      </xdr:nvSpPr>
      <xdr:spPr>
        <a:xfrm>
          <a:off x="10426700" y="96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102808</xdr:rowOff>
    </xdr:from>
    <xdr:ext cx="599010" cy="259045"/>
    <xdr:sp macro="" textlink="">
      <xdr:nvSpPr>
        <xdr:cNvPr id="365" name="普通建設事業費該当値テキスト"/>
        <xdr:cNvSpPr txBox="1"/>
      </xdr:nvSpPr>
      <xdr:spPr>
        <a:xfrm>
          <a:off x="10528300" y="953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69536</xdr:rowOff>
    </xdr:from>
    <xdr:to>
      <xdr:col>50</xdr:col>
      <xdr:colOff>165100</xdr:colOff>
      <xdr:row>55</xdr:row>
      <xdr:rowOff>171136</xdr:rowOff>
    </xdr:to>
    <xdr:sp macro="" textlink="">
      <xdr:nvSpPr>
        <xdr:cNvPr id="366" name="楕円 365"/>
        <xdr:cNvSpPr/>
      </xdr:nvSpPr>
      <xdr:spPr>
        <a:xfrm>
          <a:off x="9588500" y="94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16213</xdr:rowOff>
    </xdr:from>
    <xdr:ext cx="599010" cy="259045"/>
    <xdr:sp macro="" textlink="">
      <xdr:nvSpPr>
        <xdr:cNvPr id="367" name="テキスト ボックス 366"/>
        <xdr:cNvSpPr txBox="1"/>
      </xdr:nvSpPr>
      <xdr:spPr>
        <a:xfrm>
          <a:off x="9339795" y="92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147332</xdr:rowOff>
    </xdr:from>
    <xdr:to>
      <xdr:col>46</xdr:col>
      <xdr:colOff>38100</xdr:colOff>
      <xdr:row>57</xdr:row>
      <xdr:rowOff>77482</xdr:rowOff>
    </xdr:to>
    <xdr:sp macro="" textlink="">
      <xdr:nvSpPr>
        <xdr:cNvPr id="368" name="楕円 367"/>
        <xdr:cNvSpPr/>
      </xdr:nvSpPr>
      <xdr:spPr>
        <a:xfrm>
          <a:off x="8699500" y="97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94009</xdr:rowOff>
    </xdr:from>
    <xdr:ext cx="599010" cy="259045"/>
    <xdr:sp macro="" textlink="">
      <xdr:nvSpPr>
        <xdr:cNvPr id="369" name="テキスト ボックス 368"/>
        <xdr:cNvSpPr txBox="1"/>
      </xdr:nvSpPr>
      <xdr:spPr>
        <a:xfrm>
          <a:off x="8450795" y="952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38464</xdr:rowOff>
    </xdr:from>
    <xdr:to>
      <xdr:col>41</xdr:col>
      <xdr:colOff>101600</xdr:colOff>
      <xdr:row>57</xdr:row>
      <xdr:rowOff>140064</xdr:rowOff>
    </xdr:to>
    <xdr:sp macro="" textlink="">
      <xdr:nvSpPr>
        <xdr:cNvPr id="370" name="楕円 369"/>
        <xdr:cNvSpPr/>
      </xdr:nvSpPr>
      <xdr:spPr>
        <a:xfrm>
          <a:off x="7810500" y="981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156591</xdr:rowOff>
    </xdr:from>
    <xdr:ext cx="599010" cy="259045"/>
    <xdr:sp macro="" textlink="">
      <xdr:nvSpPr>
        <xdr:cNvPr id="371" name="テキスト ボックス 370"/>
        <xdr:cNvSpPr txBox="1"/>
      </xdr:nvSpPr>
      <xdr:spPr>
        <a:xfrm>
          <a:off x="7561795" y="958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130871</xdr:rowOff>
    </xdr:from>
    <xdr:to>
      <xdr:col>36</xdr:col>
      <xdr:colOff>165100</xdr:colOff>
      <xdr:row>51</xdr:row>
      <xdr:rowOff>61021</xdr:rowOff>
    </xdr:to>
    <xdr:sp macro="" textlink="">
      <xdr:nvSpPr>
        <xdr:cNvPr id="372" name="楕円 371"/>
        <xdr:cNvSpPr/>
      </xdr:nvSpPr>
      <xdr:spPr>
        <a:xfrm>
          <a:off x="6921500" y="87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77548</xdr:rowOff>
    </xdr:from>
    <xdr:ext cx="599010" cy="259045"/>
    <xdr:sp macro="" textlink="">
      <xdr:nvSpPr>
        <xdr:cNvPr id="373" name="テキスト ボックス 372"/>
        <xdr:cNvSpPr txBox="1"/>
      </xdr:nvSpPr>
      <xdr:spPr>
        <a:xfrm>
          <a:off x="6672795" y="847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144771</xdr:rowOff>
    </xdr:from>
    <xdr:to>
      <xdr:col>54</xdr:col>
      <xdr:colOff>189865</xdr:colOff>
      <xdr:row>79</xdr:row>
      <xdr:rowOff>44450</xdr:rowOff>
    </xdr:to>
    <xdr:cxnSp macro="">
      <xdr:nvCxnSpPr>
        <xdr:cNvPr id="397" name="直線コネクタ 396"/>
        <xdr:cNvCxnSpPr/>
      </xdr:nvCxnSpPr>
      <xdr:spPr>
        <a:xfrm flipV="1">
          <a:off x="10475595" y="13003521"/>
          <a:ext cx="1270" cy="585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91448</xdr:rowOff>
    </xdr:from>
    <xdr:ext cx="599010" cy="259045"/>
    <xdr:sp macro="" textlink="">
      <xdr:nvSpPr>
        <xdr:cNvPr id="400" name="普通建設事業費 （ うち新規整備　）最大値テキスト"/>
        <xdr:cNvSpPr txBox="1"/>
      </xdr:nvSpPr>
      <xdr:spPr>
        <a:xfrm>
          <a:off x="10528300" y="1277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144771</xdr:rowOff>
    </xdr:from>
    <xdr:to>
      <xdr:col>55</xdr:col>
      <xdr:colOff>88900</xdr:colOff>
      <xdr:row>75</xdr:row>
      <xdr:rowOff>144771</xdr:rowOff>
    </xdr:to>
    <xdr:cxnSp macro="">
      <xdr:nvCxnSpPr>
        <xdr:cNvPr id="401" name="直線コネクタ 400"/>
        <xdr:cNvCxnSpPr/>
      </xdr:nvCxnSpPr>
      <xdr:spPr>
        <a:xfrm>
          <a:off x="10388600" y="1300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8933</xdr:rowOff>
    </xdr:from>
    <xdr:to>
      <xdr:col>55</xdr:col>
      <xdr:colOff>0</xdr:colOff>
      <xdr:row>78</xdr:row>
      <xdr:rowOff>109232</xdr:rowOff>
    </xdr:to>
    <xdr:cxnSp macro="">
      <xdr:nvCxnSpPr>
        <xdr:cNvPr id="402" name="直線コネクタ 401"/>
        <xdr:cNvCxnSpPr/>
      </xdr:nvCxnSpPr>
      <xdr:spPr>
        <a:xfrm>
          <a:off x="9639300" y="13210583"/>
          <a:ext cx="838200" cy="27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68132</xdr:rowOff>
    </xdr:from>
    <xdr:ext cx="534377" cy="259045"/>
    <xdr:sp macro="" textlink="">
      <xdr:nvSpPr>
        <xdr:cNvPr id="403" name="普通建設事業費 （ うち新規整備　）平均値テキスト"/>
        <xdr:cNvSpPr txBox="1"/>
      </xdr:nvSpPr>
      <xdr:spPr>
        <a:xfrm>
          <a:off x="10528300" y="13441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89705</xdr:rowOff>
    </xdr:from>
    <xdr:to>
      <xdr:col>55</xdr:col>
      <xdr:colOff>50800</xdr:colOff>
      <xdr:row>79</xdr:row>
      <xdr:rowOff>19855</xdr:rowOff>
    </xdr:to>
    <xdr:sp macro="" textlink="">
      <xdr:nvSpPr>
        <xdr:cNvPr id="404" name="フローチャート: 判断 403"/>
        <xdr:cNvSpPr/>
      </xdr:nvSpPr>
      <xdr:spPr>
        <a:xfrm>
          <a:off x="10426700" y="134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8933</xdr:rowOff>
    </xdr:from>
    <xdr:to>
      <xdr:col>50</xdr:col>
      <xdr:colOff>114300</xdr:colOff>
      <xdr:row>78</xdr:row>
      <xdr:rowOff>54485</xdr:rowOff>
    </xdr:to>
    <xdr:cxnSp macro="">
      <xdr:nvCxnSpPr>
        <xdr:cNvPr id="405" name="直線コネクタ 404"/>
        <xdr:cNvCxnSpPr/>
      </xdr:nvCxnSpPr>
      <xdr:spPr>
        <a:xfrm flipV="1">
          <a:off x="8750300" y="13210583"/>
          <a:ext cx="889000" cy="2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34382</xdr:rowOff>
    </xdr:from>
    <xdr:to>
      <xdr:col>50</xdr:col>
      <xdr:colOff>165100</xdr:colOff>
      <xdr:row>78</xdr:row>
      <xdr:rowOff>135982</xdr:rowOff>
    </xdr:to>
    <xdr:sp macro="" textlink="">
      <xdr:nvSpPr>
        <xdr:cNvPr id="406" name="フローチャート: 判断 405"/>
        <xdr:cNvSpPr/>
      </xdr:nvSpPr>
      <xdr:spPr>
        <a:xfrm>
          <a:off x="9588500" y="134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127109</xdr:rowOff>
    </xdr:from>
    <xdr:ext cx="534377" cy="259045"/>
    <xdr:sp macro="" textlink="">
      <xdr:nvSpPr>
        <xdr:cNvPr id="407" name="テキスト ボックス 406"/>
        <xdr:cNvSpPr txBox="1"/>
      </xdr:nvSpPr>
      <xdr:spPr>
        <a:xfrm>
          <a:off x="9372111" y="135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60309</xdr:rowOff>
    </xdr:from>
    <xdr:to>
      <xdr:col>45</xdr:col>
      <xdr:colOff>177800</xdr:colOff>
      <xdr:row>78</xdr:row>
      <xdr:rowOff>54485</xdr:rowOff>
    </xdr:to>
    <xdr:cxnSp macro="">
      <xdr:nvCxnSpPr>
        <xdr:cNvPr id="408" name="直線コネクタ 407"/>
        <xdr:cNvCxnSpPr/>
      </xdr:nvCxnSpPr>
      <xdr:spPr>
        <a:xfrm>
          <a:off x="7861300" y="13261959"/>
          <a:ext cx="889000" cy="16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60573</xdr:rowOff>
    </xdr:from>
    <xdr:to>
      <xdr:col>46</xdr:col>
      <xdr:colOff>38100</xdr:colOff>
      <xdr:row>78</xdr:row>
      <xdr:rowOff>162173</xdr:rowOff>
    </xdr:to>
    <xdr:sp macro="" textlink="">
      <xdr:nvSpPr>
        <xdr:cNvPr id="409" name="フローチャート: 判断 408"/>
        <xdr:cNvSpPr/>
      </xdr:nvSpPr>
      <xdr:spPr>
        <a:xfrm>
          <a:off x="8699500" y="1343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153300</xdr:rowOff>
    </xdr:from>
    <xdr:ext cx="534377" cy="259045"/>
    <xdr:sp macro="" textlink="">
      <xdr:nvSpPr>
        <xdr:cNvPr id="410" name="テキスト ボックス 409"/>
        <xdr:cNvSpPr txBox="1"/>
      </xdr:nvSpPr>
      <xdr:spPr>
        <a:xfrm>
          <a:off x="8483111" y="1352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77589</xdr:rowOff>
    </xdr:from>
    <xdr:to>
      <xdr:col>41</xdr:col>
      <xdr:colOff>50800</xdr:colOff>
      <xdr:row>77</xdr:row>
      <xdr:rowOff>60309</xdr:rowOff>
    </xdr:to>
    <xdr:cxnSp macro="">
      <xdr:nvCxnSpPr>
        <xdr:cNvPr id="411" name="直線コネクタ 410"/>
        <xdr:cNvCxnSpPr/>
      </xdr:nvCxnSpPr>
      <xdr:spPr>
        <a:xfrm>
          <a:off x="6972300" y="12079089"/>
          <a:ext cx="889000" cy="118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30615</xdr:rowOff>
    </xdr:from>
    <xdr:to>
      <xdr:col>41</xdr:col>
      <xdr:colOff>101600</xdr:colOff>
      <xdr:row>78</xdr:row>
      <xdr:rowOff>132215</xdr:rowOff>
    </xdr:to>
    <xdr:sp macro="" textlink="">
      <xdr:nvSpPr>
        <xdr:cNvPr id="412" name="フローチャート: 判断 411"/>
        <xdr:cNvSpPr/>
      </xdr:nvSpPr>
      <xdr:spPr>
        <a:xfrm>
          <a:off x="7810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123342</xdr:rowOff>
    </xdr:from>
    <xdr:ext cx="534377" cy="259045"/>
    <xdr:sp macro="" textlink="">
      <xdr:nvSpPr>
        <xdr:cNvPr id="413" name="テキスト ボックス 412"/>
        <xdr:cNvSpPr txBox="1"/>
      </xdr:nvSpPr>
      <xdr:spPr>
        <a:xfrm>
          <a:off x="7594111" y="134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24783</xdr:rowOff>
    </xdr:from>
    <xdr:to>
      <xdr:col>36</xdr:col>
      <xdr:colOff>165100</xdr:colOff>
      <xdr:row>78</xdr:row>
      <xdr:rowOff>126383</xdr:rowOff>
    </xdr:to>
    <xdr:sp macro="" textlink="">
      <xdr:nvSpPr>
        <xdr:cNvPr id="414" name="フローチャート: 判断 413"/>
        <xdr:cNvSpPr/>
      </xdr:nvSpPr>
      <xdr:spPr>
        <a:xfrm>
          <a:off x="6921500" y="133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117510</xdr:rowOff>
    </xdr:from>
    <xdr:ext cx="534377" cy="259045"/>
    <xdr:sp macro="" textlink="">
      <xdr:nvSpPr>
        <xdr:cNvPr id="415" name="テキスト ボックス 414"/>
        <xdr:cNvSpPr txBox="1"/>
      </xdr:nvSpPr>
      <xdr:spPr>
        <a:xfrm>
          <a:off x="6705111" y="134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58432</xdr:rowOff>
    </xdr:from>
    <xdr:to>
      <xdr:col>55</xdr:col>
      <xdr:colOff>50800</xdr:colOff>
      <xdr:row>78</xdr:row>
      <xdr:rowOff>160032</xdr:rowOff>
    </xdr:to>
    <xdr:sp macro="" textlink="">
      <xdr:nvSpPr>
        <xdr:cNvPr id="421" name="楕円 420"/>
        <xdr:cNvSpPr/>
      </xdr:nvSpPr>
      <xdr:spPr>
        <a:xfrm>
          <a:off x="10426700" y="134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17809</xdr:rowOff>
    </xdr:from>
    <xdr:ext cx="534377" cy="259045"/>
    <xdr:sp macro="" textlink="">
      <xdr:nvSpPr>
        <xdr:cNvPr id="422" name="普通建設事業費 （ うち新規整備　）該当値テキスト"/>
        <xdr:cNvSpPr txBox="1"/>
      </xdr:nvSpPr>
      <xdr:spPr>
        <a:xfrm>
          <a:off x="10528300" y="132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129583</xdr:rowOff>
    </xdr:from>
    <xdr:to>
      <xdr:col>50</xdr:col>
      <xdr:colOff>165100</xdr:colOff>
      <xdr:row>77</xdr:row>
      <xdr:rowOff>59733</xdr:rowOff>
    </xdr:to>
    <xdr:sp macro="" textlink="">
      <xdr:nvSpPr>
        <xdr:cNvPr id="423" name="楕円 422"/>
        <xdr:cNvSpPr/>
      </xdr:nvSpPr>
      <xdr:spPr>
        <a:xfrm>
          <a:off x="9588500" y="131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76261</xdr:rowOff>
    </xdr:from>
    <xdr:ext cx="599010" cy="259045"/>
    <xdr:sp macro="" textlink="">
      <xdr:nvSpPr>
        <xdr:cNvPr id="424" name="テキスト ボックス 423"/>
        <xdr:cNvSpPr txBox="1"/>
      </xdr:nvSpPr>
      <xdr:spPr>
        <a:xfrm>
          <a:off x="9339795" y="1293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3685</xdr:rowOff>
    </xdr:from>
    <xdr:to>
      <xdr:col>46</xdr:col>
      <xdr:colOff>38100</xdr:colOff>
      <xdr:row>78</xdr:row>
      <xdr:rowOff>105285</xdr:rowOff>
    </xdr:to>
    <xdr:sp macro="" textlink="">
      <xdr:nvSpPr>
        <xdr:cNvPr id="425" name="楕円 424"/>
        <xdr:cNvSpPr/>
      </xdr:nvSpPr>
      <xdr:spPr>
        <a:xfrm>
          <a:off x="8699500" y="133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121812</xdr:rowOff>
    </xdr:from>
    <xdr:ext cx="534377" cy="259045"/>
    <xdr:sp macro="" textlink="">
      <xdr:nvSpPr>
        <xdr:cNvPr id="426" name="テキスト ボックス 425"/>
        <xdr:cNvSpPr txBox="1"/>
      </xdr:nvSpPr>
      <xdr:spPr>
        <a:xfrm>
          <a:off x="8483111" y="131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9509</xdr:rowOff>
    </xdr:from>
    <xdr:to>
      <xdr:col>41</xdr:col>
      <xdr:colOff>101600</xdr:colOff>
      <xdr:row>77</xdr:row>
      <xdr:rowOff>111109</xdr:rowOff>
    </xdr:to>
    <xdr:sp macro="" textlink="">
      <xdr:nvSpPr>
        <xdr:cNvPr id="427" name="楕円 426"/>
        <xdr:cNvSpPr/>
      </xdr:nvSpPr>
      <xdr:spPr>
        <a:xfrm>
          <a:off x="7810500" y="132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127636</xdr:rowOff>
    </xdr:from>
    <xdr:ext cx="599010" cy="259045"/>
    <xdr:sp macro="" textlink="">
      <xdr:nvSpPr>
        <xdr:cNvPr id="428" name="テキスト ボックス 427"/>
        <xdr:cNvSpPr txBox="1"/>
      </xdr:nvSpPr>
      <xdr:spPr>
        <a:xfrm>
          <a:off x="7561795" y="129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26789</xdr:rowOff>
    </xdr:from>
    <xdr:to>
      <xdr:col>36</xdr:col>
      <xdr:colOff>165100</xdr:colOff>
      <xdr:row>70</xdr:row>
      <xdr:rowOff>128389</xdr:rowOff>
    </xdr:to>
    <xdr:sp macro="" textlink="">
      <xdr:nvSpPr>
        <xdr:cNvPr id="429" name="楕円 428"/>
        <xdr:cNvSpPr/>
      </xdr:nvSpPr>
      <xdr:spPr>
        <a:xfrm>
          <a:off x="6921500" y="120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144916</xdr:rowOff>
    </xdr:from>
    <xdr:ext cx="599010" cy="259045"/>
    <xdr:sp macro="" textlink="">
      <xdr:nvSpPr>
        <xdr:cNvPr id="430" name="テキスト ボックス 429"/>
        <xdr:cNvSpPr txBox="1"/>
      </xdr:nvSpPr>
      <xdr:spPr>
        <a:xfrm>
          <a:off x="6672795" y="11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4" name="直線コネクタ 453"/>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5"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6" name="直線コネクタ 455"/>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7"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8" name="直線コネクタ 457"/>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104617</xdr:rowOff>
    </xdr:from>
    <xdr:to>
      <xdr:col>55</xdr:col>
      <xdr:colOff>0</xdr:colOff>
      <xdr:row>94</xdr:row>
      <xdr:rowOff>118463</xdr:rowOff>
    </xdr:to>
    <xdr:cxnSp macro="">
      <xdr:nvCxnSpPr>
        <xdr:cNvPr id="459" name="直線コネクタ 458"/>
        <xdr:cNvCxnSpPr/>
      </xdr:nvCxnSpPr>
      <xdr:spPr>
        <a:xfrm flipV="1">
          <a:off x="9639300" y="16220917"/>
          <a:ext cx="8382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60"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61" name="フローチャート: 判断 460"/>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118463</xdr:rowOff>
    </xdr:from>
    <xdr:to>
      <xdr:col>50</xdr:col>
      <xdr:colOff>114300</xdr:colOff>
      <xdr:row>95</xdr:row>
      <xdr:rowOff>139071</xdr:rowOff>
    </xdr:to>
    <xdr:cxnSp macro="">
      <xdr:nvCxnSpPr>
        <xdr:cNvPr id="462" name="直線コネクタ 461"/>
        <xdr:cNvCxnSpPr/>
      </xdr:nvCxnSpPr>
      <xdr:spPr>
        <a:xfrm flipV="1">
          <a:off x="8750300" y="16234763"/>
          <a:ext cx="889000" cy="19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63" name="フローチャート: 判断 462"/>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4" name="テキスト ボックス 463"/>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139071</xdr:rowOff>
    </xdr:from>
    <xdr:to>
      <xdr:col>45</xdr:col>
      <xdr:colOff>177800</xdr:colOff>
      <xdr:row>98</xdr:row>
      <xdr:rowOff>120977</xdr:rowOff>
    </xdr:to>
    <xdr:cxnSp macro="">
      <xdr:nvCxnSpPr>
        <xdr:cNvPr id="465" name="直線コネクタ 464"/>
        <xdr:cNvCxnSpPr/>
      </xdr:nvCxnSpPr>
      <xdr:spPr>
        <a:xfrm flipV="1">
          <a:off x="7861300" y="16426821"/>
          <a:ext cx="889000" cy="49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6" name="フローチャート: 判断 465"/>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7" name="テキスト ボックス 466"/>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45052</xdr:rowOff>
    </xdr:from>
    <xdr:to>
      <xdr:col>41</xdr:col>
      <xdr:colOff>50800</xdr:colOff>
      <xdr:row>98</xdr:row>
      <xdr:rowOff>120977</xdr:rowOff>
    </xdr:to>
    <xdr:cxnSp macro="">
      <xdr:nvCxnSpPr>
        <xdr:cNvPr id="468" name="直線コネクタ 467"/>
        <xdr:cNvCxnSpPr/>
      </xdr:nvCxnSpPr>
      <xdr:spPr>
        <a:xfrm>
          <a:off x="6972300" y="16675702"/>
          <a:ext cx="889000" cy="24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9" name="フローチャート: 判断 468"/>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70" name="テキスト ボックス 469"/>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71" name="フローチャート: 判断 470"/>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72" name="テキスト ボックス 471"/>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53817</xdr:rowOff>
    </xdr:from>
    <xdr:to>
      <xdr:col>55</xdr:col>
      <xdr:colOff>50800</xdr:colOff>
      <xdr:row>94</xdr:row>
      <xdr:rowOff>155417</xdr:rowOff>
    </xdr:to>
    <xdr:sp macro="" textlink="">
      <xdr:nvSpPr>
        <xdr:cNvPr id="478" name="楕円 477"/>
        <xdr:cNvSpPr/>
      </xdr:nvSpPr>
      <xdr:spPr>
        <a:xfrm>
          <a:off x="10426700" y="1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76694</xdr:rowOff>
    </xdr:from>
    <xdr:ext cx="599010" cy="259045"/>
    <xdr:sp macro="" textlink="">
      <xdr:nvSpPr>
        <xdr:cNvPr id="479" name="普通建設事業費 （ うち更新整備　）該当値テキスト"/>
        <xdr:cNvSpPr txBox="1"/>
      </xdr:nvSpPr>
      <xdr:spPr>
        <a:xfrm>
          <a:off x="10528300" y="160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67663</xdr:rowOff>
    </xdr:from>
    <xdr:to>
      <xdr:col>50</xdr:col>
      <xdr:colOff>165100</xdr:colOff>
      <xdr:row>94</xdr:row>
      <xdr:rowOff>169263</xdr:rowOff>
    </xdr:to>
    <xdr:sp macro="" textlink="">
      <xdr:nvSpPr>
        <xdr:cNvPr id="480" name="楕円 479"/>
        <xdr:cNvSpPr/>
      </xdr:nvSpPr>
      <xdr:spPr>
        <a:xfrm>
          <a:off x="9588500" y="1618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14340</xdr:rowOff>
    </xdr:from>
    <xdr:ext cx="599010" cy="259045"/>
    <xdr:sp macro="" textlink="">
      <xdr:nvSpPr>
        <xdr:cNvPr id="481" name="テキスト ボックス 480"/>
        <xdr:cNvSpPr txBox="1"/>
      </xdr:nvSpPr>
      <xdr:spPr>
        <a:xfrm>
          <a:off x="9339795" y="1595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88271</xdr:rowOff>
    </xdr:from>
    <xdr:to>
      <xdr:col>46</xdr:col>
      <xdr:colOff>38100</xdr:colOff>
      <xdr:row>96</xdr:row>
      <xdr:rowOff>18421</xdr:rowOff>
    </xdr:to>
    <xdr:sp macro="" textlink="">
      <xdr:nvSpPr>
        <xdr:cNvPr id="482" name="楕円 481"/>
        <xdr:cNvSpPr/>
      </xdr:nvSpPr>
      <xdr:spPr>
        <a:xfrm>
          <a:off x="8699500" y="163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34948</xdr:rowOff>
    </xdr:from>
    <xdr:ext cx="599010" cy="259045"/>
    <xdr:sp macro="" textlink="">
      <xdr:nvSpPr>
        <xdr:cNvPr id="483" name="テキスト ボックス 482"/>
        <xdr:cNvSpPr txBox="1"/>
      </xdr:nvSpPr>
      <xdr:spPr>
        <a:xfrm>
          <a:off x="8450795" y="1615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70177</xdr:rowOff>
    </xdr:from>
    <xdr:to>
      <xdr:col>41</xdr:col>
      <xdr:colOff>101600</xdr:colOff>
      <xdr:row>99</xdr:row>
      <xdr:rowOff>327</xdr:rowOff>
    </xdr:to>
    <xdr:sp macro="" textlink="">
      <xdr:nvSpPr>
        <xdr:cNvPr id="484" name="楕円 483"/>
        <xdr:cNvSpPr/>
      </xdr:nvSpPr>
      <xdr:spPr>
        <a:xfrm>
          <a:off x="7810500" y="168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162904</xdr:rowOff>
    </xdr:from>
    <xdr:ext cx="534377" cy="259045"/>
    <xdr:sp macro="" textlink="">
      <xdr:nvSpPr>
        <xdr:cNvPr id="485" name="テキスト ボックス 484"/>
        <xdr:cNvSpPr txBox="1"/>
      </xdr:nvSpPr>
      <xdr:spPr>
        <a:xfrm>
          <a:off x="7594111" y="169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165702</xdr:rowOff>
    </xdr:from>
    <xdr:to>
      <xdr:col>36</xdr:col>
      <xdr:colOff>165100</xdr:colOff>
      <xdr:row>97</xdr:row>
      <xdr:rowOff>95852</xdr:rowOff>
    </xdr:to>
    <xdr:sp macro="" textlink="">
      <xdr:nvSpPr>
        <xdr:cNvPr id="486" name="楕円 485"/>
        <xdr:cNvSpPr/>
      </xdr:nvSpPr>
      <xdr:spPr>
        <a:xfrm>
          <a:off x="6921500" y="1662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112379</xdr:rowOff>
    </xdr:from>
    <xdr:ext cx="534377" cy="259045"/>
    <xdr:sp macro="" textlink="">
      <xdr:nvSpPr>
        <xdr:cNvPr id="487" name="テキスト ボックス 486"/>
        <xdr:cNvSpPr txBox="1"/>
      </xdr:nvSpPr>
      <xdr:spPr>
        <a:xfrm>
          <a:off x="6705111" y="1640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9" name="直線コネクタ 508"/>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10"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12"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13" name="直線コネクタ 512"/>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136138</xdr:rowOff>
    </xdr:from>
    <xdr:to>
      <xdr:col>85</xdr:col>
      <xdr:colOff>127000</xdr:colOff>
      <xdr:row>38</xdr:row>
      <xdr:rowOff>136319</xdr:rowOff>
    </xdr:to>
    <xdr:cxnSp macro="">
      <xdr:nvCxnSpPr>
        <xdr:cNvPr id="514" name="直線コネクタ 513"/>
        <xdr:cNvCxnSpPr/>
      </xdr:nvCxnSpPr>
      <xdr:spPr>
        <a:xfrm flipV="1">
          <a:off x="15481300" y="6651238"/>
          <a:ext cx="8382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5"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6" name="フローチャート: 判断 515"/>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119919</xdr:rowOff>
    </xdr:from>
    <xdr:to>
      <xdr:col>81</xdr:col>
      <xdr:colOff>50800</xdr:colOff>
      <xdr:row>38</xdr:row>
      <xdr:rowOff>136319</xdr:rowOff>
    </xdr:to>
    <xdr:cxnSp macro="">
      <xdr:nvCxnSpPr>
        <xdr:cNvPr id="517" name="直線コネクタ 516"/>
        <xdr:cNvCxnSpPr/>
      </xdr:nvCxnSpPr>
      <xdr:spPr>
        <a:xfrm>
          <a:off x="14592300" y="6635019"/>
          <a:ext cx="889000" cy="1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8" name="フローチャート: 判断 517"/>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9" name="テキスト ボックス 518"/>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119919</xdr:rowOff>
    </xdr:from>
    <xdr:to>
      <xdr:col>76</xdr:col>
      <xdr:colOff>114300</xdr:colOff>
      <xdr:row>38</xdr:row>
      <xdr:rowOff>136527</xdr:rowOff>
    </xdr:to>
    <xdr:cxnSp macro="">
      <xdr:nvCxnSpPr>
        <xdr:cNvPr id="520" name="直線コネクタ 519"/>
        <xdr:cNvCxnSpPr/>
      </xdr:nvCxnSpPr>
      <xdr:spPr>
        <a:xfrm flipV="1">
          <a:off x="13703300" y="6635019"/>
          <a:ext cx="889000" cy="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21" name="フローチャート: 判断 520"/>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22" name="テキスト ボックス 521"/>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100289</xdr:rowOff>
    </xdr:from>
    <xdr:to>
      <xdr:col>71</xdr:col>
      <xdr:colOff>177800</xdr:colOff>
      <xdr:row>38</xdr:row>
      <xdr:rowOff>136527</xdr:rowOff>
    </xdr:to>
    <xdr:cxnSp macro="">
      <xdr:nvCxnSpPr>
        <xdr:cNvPr id="523" name="直線コネクタ 522"/>
        <xdr:cNvCxnSpPr/>
      </xdr:nvCxnSpPr>
      <xdr:spPr>
        <a:xfrm>
          <a:off x="12814300" y="6615389"/>
          <a:ext cx="889000" cy="3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4" name="フローチャート: 判断 523"/>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5" name="テキスト ボックス 524"/>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6" name="フローチャート: 判断 525"/>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7" name="テキスト ボックス 526"/>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85338</xdr:rowOff>
    </xdr:from>
    <xdr:to>
      <xdr:col>85</xdr:col>
      <xdr:colOff>177800</xdr:colOff>
      <xdr:row>39</xdr:row>
      <xdr:rowOff>15488</xdr:rowOff>
    </xdr:to>
    <xdr:sp macro="" textlink="">
      <xdr:nvSpPr>
        <xdr:cNvPr id="533" name="楕円 532"/>
        <xdr:cNvSpPr/>
      </xdr:nvSpPr>
      <xdr:spPr>
        <a:xfrm>
          <a:off x="16268700" y="66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4" name="災害復旧事業費該当値テキスト"/>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85519</xdr:rowOff>
    </xdr:from>
    <xdr:to>
      <xdr:col>81</xdr:col>
      <xdr:colOff>101600</xdr:colOff>
      <xdr:row>39</xdr:row>
      <xdr:rowOff>15669</xdr:rowOff>
    </xdr:to>
    <xdr:sp macro="" textlink="">
      <xdr:nvSpPr>
        <xdr:cNvPr id="535" name="楕円 534"/>
        <xdr:cNvSpPr/>
      </xdr:nvSpPr>
      <xdr:spPr>
        <a:xfrm>
          <a:off x="15430500" y="66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6796</xdr:rowOff>
    </xdr:from>
    <xdr:ext cx="469744" cy="259045"/>
    <xdr:sp macro="" textlink="">
      <xdr:nvSpPr>
        <xdr:cNvPr id="536" name="テキスト ボックス 535"/>
        <xdr:cNvSpPr txBox="1"/>
      </xdr:nvSpPr>
      <xdr:spPr>
        <a:xfrm>
          <a:off x="15246428" y="669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69119</xdr:rowOff>
    </xdr:from>
    <xdr:to>
      <xdr:col>76</xdr:col>
      <xdr:colOff>165100</xdr:colOff>
      <xdr:row>38</xdr:row>
      <xdr:rowOff>170719</xdr:rowOff>
    </xdr:to>
    <xdr:sp macro="" textlink="">
      <xdr:nvSpPr>
        <xdr:cNvPr id="537" name="楕円 536"/>
        <xdr:cNvSpPr/>
      </xdr:nvSpPr>
      <xdr:spPr>
        <a:xfrm>
          <a:off x="14541500" y="65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161846</xdr:rowOff>
    </xdr:from>
    <xdr:ext cx="469744" cy="259045"/>
    <xdr:sp macro="" textlink="">
      <xdr:nvSpPr>
        <xdr:cNvPr id="538" name="テキスト ボックス 537"/>
        <xdr:cNvSpPr txBox="1"/>
      </xdr:nvSpPr>
      <xdr:spPr>
        <a:xfrm>
          <a:off x="14357428" y="667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85727</xdr:rowOff>
    </xdr:from>
    <xdr:to>
      <xdr:col>72</xdr:col>
      <xdr:colOff>38100</xdr:colOff>
      <xdr:row>39</xdr:row>
      <xdr:rowOff>15877</xdr:rowOff>
    </xdr:to>
    <xdr:sp macro="" textlink="">
      <xdr:nvSpPr>
        <xdr:cNvPr id="539" name="楕円 538"/>
        <xdr:cNvSpPr/>
      </xdr:nvSpPr>
      <xdr:spPr>
        <a:xfrm>
          <a:off x="13652500" y="66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7004</xdr:rowOff>
    </xdr:from>
    <xdr:ext cx="469744" cy="259045"/>
    <xdr:sp macro="" textlink="">
      <xdr:nvSpPr>
        <xdr:cNvPr id="540" name="テキスト ボックス 539"/>
        <xdr:cNvSpPr txBox="1"/>
      </xdr:nvSpPr>
      <xdr:spPr>
        <a:xfrm>
          <a:off x="13468428" y="66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49489</xdr:rowOff>
    </xdr:from>
    <xdr:to>
      <xdr:col>67</xdr:col>
      <xdr:colOff>101600</xdr:colOff>
      <xdr:row>38</xdr:row>
      <xdr:rowOff>151089</xdr:rowOff>
    </xdr:to>
    <xdr:sp macro="" textlink="">
      <xdr:nvSpPr>
        <xdr:cNvPr id="541" name="楕円 540"/>
        <xdr:cNvSpPr/>
      </xdr:nvSpPr>
      <xdr:spPr>
        <a:xfrm>
          <a:off x="12763500" y="65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167616</xdr:rowOff>
    </xdr:from>
    <xdr:ext cx="534377" cy="259045"/>
    <xdr:sp macro="" textlink="">
      <xdr:nvSpPr>
        <xdr:cNvPr id="542" name="テキスト ボックス 541"/>
        <xdr:cNvSpPr txBox="1"/>
      </xdr:nvSpPr>
      <xdr:spPr>
        <a:xfrm>
          <a:off x="12547111" y="633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6" name="テキスト ボックス 555"/>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8" name="テキスト ボックス 557"/>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0" name="テキスト ボックス 559"/>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4" name="直線コネクタ 563"/>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5"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7"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8" name="直線コネクタ 567"/>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9" name="直線コネクタ 56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70"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71" name="フローチャート: 判断 570"/>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2" name="直線コネクタ 57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73" name="フローチャート: 判断 572"/>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4" name="テキスト ボックス 573"/>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5" name="直線コネクタ 57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6" name="フローチャート: 判断 575"/>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7" name="テキスト ボックス 576"/>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8" name="直線コネクタ 57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9" name="フローチャート: 判断 578"/>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80" name="テキスト ボックス 579"/>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81" name="フローチャート: 判断 580"/>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82" name="テキスト ボックス 581"/>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8" name="楕円 58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9"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0" name="楕円 58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1" name="テキスト ボックス 59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2" name="楕円 59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3" name="テキスト ボックス 59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4" name="楕円 59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5" name="テキスト ボックス 59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楕円 59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9" name="直線コネクタ 618"/>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20"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21" name="直線コネクタ 620"/>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22"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23" name="直線コネクタ 622"/>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130099</xdr:rowOff>
    </xdr:from>
    <xdr:to>
      <xdr:col>85</xdr:col>
      <xdr:colOff>127000</xdr:colOff>
      <xdr:row>78</xdr:row>
      <xdr:rowOff>134831</xdr:rowOff>
    </xdr:to>
    <xdr:cxnSp macro="">
      <xdr:nvCxnSpPr>
        <xdr:cNvPr id="624" name="直線コネクタ 623"/>
        <xdr:cNvCxnSpPr/>
      </xdr:nvCxnSpPr>
      <xdr:spPr>
        <a:xfrm>
          <a:off x="15481300" y="13503199"/>
          <a:ext cx="8382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5"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6" name="フローチャート: 判断 625"/>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130099</xdr:rowOff>
    </xdr:from>
    <xdr:to>
      <xdr:col>81</xdr:col>
      <xdr:colOff>50800</xdr:colOff>
      <xdr:row>78</xdr:row>
      <xdr:rowOff>130364</xdr:rowOff>
    </xdr:to>
    <xdr:cxnSp macro="">
      <xdr:nvCxnSpPr>
        <xdr:cNvPr id="627" name="直線コネクタ 626"/>
        <xdr:cNvCxnSpPr/>
      </xdr:nvCxnSpPr>
      <xdr:spPr>
        <a:xfrm flipV="1">
          <a:off x="14592300" y="13503199"/>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8" name="フローチャート: 判断 627"/>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9" name="テキスト ボックス 628"/>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130364</xdr:rowOff>
    </xdr:from>
    <xdr:to>
      <xdr:col>76</xdr:col>
      <xdr:colOff>114300</xdr:colOff>
      <xdr:row>78</xdr:row>
      <xdr:rowOff>130542</xdr:rowOff>
    </xdr:to>
    <xdr:cxnSp macro="">
      <xdr:nvCxnSpPr>
        <xdr:cNvPr id="630" name="直線コネクタ 629"/>
        <xdr:cNvCxnSpPr/>
      </xdr:nvCxnSpPr>
      <xdr:spPr>
        <a:xfrm flipV="1">
          <a:off x="13703300" y="13503464"/>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31" name="フローチャート: 判断 630"/>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32" name="テキスト ボックス 631"/>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130542</xdr:rowOff>
    </xdr:from>
    <xdr:to>
      <xdr:col>71</xdr:col>
      <xdr:colOff>177800</xdr:colOff>
      <xdr:row>78</xdr:row>
      <xdr:rowOff>130679</xdr:rowOff>
    </xdr:to>
    <xdr:cxnSp macro="">
      <xdr:nvCxnSpPr>
        <xdr:cNvPr id="633" name="直線コネクタ 632"/>
        <xdr:cNvCxnSpPr/>
      </xdr:nvCxnSpPr>
      <xdr:spPr>
        <a:xfrm flipV="1">
          <a:off x="12814300" y="1350364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4" name="フローチャート: 判断 633"/>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5" name="テキスト ボックス 634"/>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6" name="フローチャート: 判断 635"/>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7" name="テキスト ボックス 636"/>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84031</xdr:rowOff>
    </xdr:from>
    <xdr:to>
      <xdr:col>85</xdr:col>
      <xdr:colOff>177800</xdr:colOff>
      <xdr:row>79</xdr:row>
      <xdr:rowOff>14181</xdr:rowOff>
    </xdr:to>
    <xdr:sp macro="" textlink="">
      <xdr:nvSpPr>
        <xdr:cNvPr id="643" name="楕円 642"/>
        <xdr:cNvSpPr/>
      </xdr:nvSpPr>
      <xdr:spPr>
        <a:xfrm>
          <a:off x="16268700" y="134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170408</xdr:rowOff>
    </xdr:from>
    <xdr:ext cx="469744" cy="259045"/>
    <xdr:sp macro="" textlink="">
      <xdr:nvSpPr>
        <xdr:cNvPr id="644" name="公債費該当値テキスト"/>
        <xdr:cNvSpPr txBox="1"/>
      </xdr:nvSpPr>
      <xdr:spPr>
        <a:xfrm>
          <a:off x="16370300" y="1337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79299</xdr:rowOff>
    </xdr:from>
    <xdr:to>
      <xdr:col>81</xdr:col>
      <xdr:colOff>101600</xdr:colOff>
      <xdr:row>79</xdr:row>
      <xdr:rowOff>9449</xdr:rowOff>
    </xdr:to>
    <xdr:sp macro="" textlink="">
      <xdr:nvSpPr>
        <xdr:cNvPr id="645" name="楕円 644"/>
        <xdr:cNvSpPr/>
      </xdr:nvSpPr>
      <xdr:spPr>
        <a:xfrm>
          <a:off x="15430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576</xdr:rowOff>
    </xdr:from>
    <xdr:ext cx="469744" cy="259045"/>
    <xdr:sp macro="" textlink="">
      <xdr:nvSpPr>
        <xdr:cNvPr id="646" name="テキスト ボックス 645"/>
        <xdr:cNvSpPr txBox="1"/>
      </xdr:nvSpPr>
      <xdr:spPr>
        <a:xfrm>
          <a:off x="15246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79564</xdr:rowOff>
    </xdr:from>
    <xdr:to>
      <xdr:col>76</xdr:col>
      <xdr:colOff>165100</xdr:colOff>
      <xdr:row>79</xdr:row>
      <xdr:rowOff>9714</xdr:rowOff>
    </xdr:to>
    <xdr:sp macro="" textlink="">
      <xdr:nvSpPr>
        <xdr:cNvPr id="647" name="楕円 646"/>
        <xdr:cNvSpPr/>
      </xdr:nvSpPr>
      <xdr:spPr>
        <a:xfrm>
          <a:off x="14541500" y="134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841</xdr:rowOff>
    </xdr:from>
    <xdr:ext cx="469744" cy="259045"/>
    <xdr:sp macro="" textlink="">
      <xdr:nvSpPr>
        <xdr:cNvPr id="648" name="テキスト ボックス 647"/>
        <xdr:cNvSpPr txBox="1"/>
      </xdr:nvSpPr>
      <xdr:spPr>
        <a:xfrm>
          <a:off x="14357428" y="1354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79742</xdr:rowOff>
    </xdr:from>
    <xdr:to>
      <xdr:col>72</xdr:col>
      <xdr:colOff>38100</xdr:colOff>
      <xdr:row>79</xdr:row>
      <xdr:rowOff>9892</xdr:rowOff>
    </xdr:to>
    <xdr:sp macro="" textlink="">
      <xdr:nvSpPr>
        <xdr:cNvPr id="649" name="楕円 648"/>
        <xdr:cNvSpPr/>
      </xdr:nvSpPr>
      <xdr:spPr>
        <a:xfrm>
          <a:off x="13652500" y="134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1019</xdr:rowOff>
    </xdr:from>
    <xdr:ext cx="469744" cy="259045"/>
    <xdr:sp macro="" textlink="">
      <xdr:nvSpPr>
        <xdr:cNvPr id="650" name="テキスト ボックス 649"/>
        <xdr:cNvSpPr txBox="1"/>
      </xdr:nvSpPr>
      <xdr:spPr>
        <a:xfrm>
          <a:off x="13468428" y="135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79879</xdr:rowOff>
    </xdr:from>
    <xdr:to>
      <xdr:col>67</xdr:col>
      <xdr:colOff>101600</xdr:colOff>
      <xdr:row>79</xdr:row>
      <xdr:rowOff>10029</xdr:rowOff>
    </xdr:to>
    <xdr:sp macro="" textlink="">
      <xdr:nvSpPr>
        <xdr:cNvPr id="651" name="楕円 650"/>
        <xdr:cNvSpPr/>
      </xdr:nvSpPr>
      <xdr:spPr>
        <a:xfrm>
          <a:off x="12763500" y="134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1156</xdr:rowOff>
    </xdr:from>
    <xdr:ext cx="469744" cy="259045"/>
    <xdr:sp macro="" textlink="">
      <xdr:nvSpPr>
        <xdr:cNvPr id="652" name="テキスト ボックス 651"/>
        <xdr:cNvSpPr txBox="1"/>
      </xdr:nvSpPr>
      <xdr:spPr>
        <a:xfrm>
          <a:off x="12579428" y="1354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24585</xdr:rowOff>
    </xdr:from>
    <xdr:to>
      <xdr:col>85</xdr:col>
      <xdr:colOff>126364</xdr:colOff>
      <xdr:row>99</xdr:row>
      <xdr:rowOff>42796</xdr:rowOff>
    </xdr:to>
    <xdr:cxnSp macro="">
      <xdr:nvCxnSpPr>
        <xdr:cNvPr id="676" name="直線コネクタ 675"/>
        <xdr:cNvCxnSpPr/>
      </xdr:nvCxnSpPr>
      <xdr:spPr>
        <a:xfrm flipV="1">
          <a:off x="16317595" y="15969435"/>
          <a:ext cx="1269" cy="104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46623</xdr:rowOff>
    </xdr:from>
    <xdr:ext cx="378565" cy="259045"/>
    <xdr:sp macro="" textlink="">
      <xdr:nvSpPr>
        <xdr:cNvPr id="677" name="積立金最小値テキスト"/>
        <xdr:cNvSpPr txBox="1"/>
      </xdr:nvSpPr>
      <xdr:spPr>
        <a:xfrm>
          <a:off x="16370300" y="17020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42796</xdr:rowOff>
    </xdr:from>
    <xdr:to>
      <xdr:col>86</xdr:col>
      <xdr:colOff>25400</xdr:colOff>
      <xdr:row>99</xdr:row>
      <xdr:rowOff>42796</xdr:rowOff>
    </xdr:to>
    <xdr:cxnSp macro="">
      <xdr:nvCxnSpPr>
        <xdr:cNvPr id="678" name="直線コネクタ 677"/>
        <xdr:cNvCxnSpPr/>
      </xdr:nvCxnSpPr>
      <xdr:spPr>
        <a:xfrm>
          <a:off x="16230600" y="170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142712</xdr:rowOff>
    </xdr:from>
    <xdr:ext cx="599010" cy="259045"/>
    <xdr:sp macro="" textlink="">
      <xdr:nvSpPr>
        <xdr:cNvPr id="679" name="積立金最大値テキスト"/>
        <xdr:cNvSpPr txBox="1"/>
      </xdr:nvSpPr>
      <xdr:spPr>
        <a:xfrm>
          <a:off x="16370300" y="1574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24585</xdr:rowOff>
    </xdr:from>
    <xdr:to>
      <xdr:col>86</xdr:col>
      <xdr:colOff>25400</xdr:colOff>
      <xdr:row>93</xdr:row>
      <xdr:rowOff>24585</xdr:rowOff>
    </xdr:to>
    <xdr:cxnSp macro="">
      <xdr:nvCxnSpPr>
        <xdr:cNvPr id="680" name="直線コネクタ 679"/>
        <xdr:cNvCxnSpPr/>
      </xdr:nvCxnSpPr>
      <xdr:spPr>
        <a:xfrm>
          <a:off x="16230600" y="1596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21819</xdr:rowOff>
    </xdr:from>
    <xdr:to>
      <xdr:col>85</xdr:col>
      <xdr:colOff>127000</xdr:colOff>
      <xdr:row>93</xdr:row>
      <xdr:rowOff>50143</xdr:rowOff>
    </xdr:to>
    <xdr:cxnSp macro="">
      <xdr:nvCxnSpPr>
        <xdr:cNvPr id="681" name="直線コネクタ 680"/>
        <xdr:cNvCxnSpPr/>
      </xdr:nvCxnSpPr>
      <xdr:spPr>
        <a:xfrm>
          <a:off x="15481300" y="15795219"/>
          <a:ext cx="838200" cy="19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136101</xdr:rowOff>
    </xdr:from>
    <xdr:ext cx="534377" cy="259045"/>
    <xdr:sp macro="" textlink="">
      <xdr:nvSpPr>
        <xdr:cNvPr id="682" name="積立金平均値テキスト"/>
        <xdr:cNvSpPr txBox="1"/>
      </xdr:nvSpPr>
      <xdr:spPr>
        <a:xfrm>
          <a:off x="16370300" y="1676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157674</xdr:rowOff>
    </xdr:from>
    <xdr:to>
      <xdr:col>85</xdr:col>
      <xdr:colOff>177800</xdr:colOff>
      <xdr:row>98</xdr:row>
      <xdr:rowOff>87824</xdr:rowOff>
    </xdr:to>
    <xdr:sp macro="" textlink="">
      <xdr:nvSpPr>
        <xdr:cNvPr id="683" name="フローチャート: 判断 682"/>
        <xdr:cNvSpPr/>
      </xdr:nvSpPr>
      <xdr:spPr>
        <a:xfrm>
          <a:off x="16268700" y="1678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21819</xdr:rowOff>
    </xdr:from>
    <xdr:to>
      <xdr:col>81</xdr:col>
      <xdr:colOff>50800</xdr:colOff>
      <xdr:row>94</xdr:row>
      <xdr:rowOff>89205</xdr:rowOff>
    </xdr:to>
    <xdr:cxnSp macro="">
      <xdr:nvCxnSpPr>
        <xdr:cNvPr id="684" name="直線コネクタ 683"/>
        <xdr:cNvCxnSpPr/>
      </xdr:nvCxnSpPr>
      <xdr:spPr>
        <a:xfrm flipV="1">
          <a:off x="14592300" y="15795219"/>
          <a:ext cx="889000" cy="4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150195</xdr:rowOff>
    </xdr:from>
    <xdr:to>
      <xdr:col>81</xdr:col>
      <xdr:colOff>101600</xdr:colOff>
      <xdr:row>98</xdr:row>
      <xdr:rowOff>80345</xdr:rowOff>
    </xdr:to>
    <xdr:sp macro="" textlink="">
      <xdr:nvSpPr>
        <xdr:cNvPr id="685" name="フローチャート: 判断 684"/>
        <xdr:cNvSpPr/>
      </xdr:nvSpPr>
      <xdr:spPr>
        <a:xfrm>
          <a:off x="15430500" y="1678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71472</xdr:rowOff>
    </xdr:from>
    <xdr:ext cx="534377" cy="259045"/>
    <xdr:sp macro="" textlink="">
      <xdr:nvSpPr>
        <xdr:cNvPr id="686" name="テキスト ボックス 685"/>
        <xdr:cNvSpPr txBox="1"/>
      </xdr:nvSpPr>
      <xdr:spPr>
        <a:xfrm>
          <a:off x="15214111" y="1687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56558</xdr:rowOff>
    </xdr:from>
    <xdr:to>
      <xdr:col>76</xdr:col>
      <xdr:colOff>114300</xdr:colOff>
      <xdr:row>94</xdr:row>
      <xdr:rowOff>89205</xdr:rowOff>
    </xdr:to>
    <xdr:cxnSp macro="">
      <xdr:nvCxnSpPr>
        <xdr:cNvPr id="687" name="直線コネクタ 686"/>
        <xdr:cNvCxnSpPr/>
      </xdr:nvCxnSpPr>
      <xdr:spPr>
        <a:xfrm>
          <a:off x="13703300" y="16172858"/>
          <a:ext cx="889000" cy="3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143901</xdr:rowOff>
    </xdr:from>
    <xdr:to>
      <xdr:col>76</xdr:col>
      <xdr:colOff>165100</xdr:colOff>
      <xdr:row>98</xdr:row>
      <xdr:rowOff>74051</xdr:rowOff>
    </xdr:to>
    <xdr:sp macro="" textlink="">
      <xdr:nvSpPr>
        <xdr:cNvPr id="688" name="フローチャート: 判断 687"/>
        <xdr:cNvSpPr/>
      </xdr:nvSpPr>
      <xdr:spPr>
        <a:xfrm>
          <a:off x="145415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65178</xdr:rowOff>
    </xdr:from>
    <xdr:ext cx="534377" cy="259045"/>
    <xdr:sp macro="" textlink="">
      <xdr:nvSpPr>
        <xdr:cNvPr id="689" name="テキスト ボックス 688"/>
        <xdr:cNvSpPr txBox="1"/>
      </xdr:nvSpPr>
      <xdr:spPr>
        <a:xfrm>
          <a:off x="14325111" y="168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22284</xdr:rowOff>
    </xdr:from>
    <xdr:to>
      <xdr:col>71</xdr:col>
      <xdr:colOff>177800</xdr:colOff>
      <xdr:row>94</xdr:row>
      <xdr:rowOff>56558</xdr:rowOff>
    </xdr:to>
    <xdr:cxnSp macro="">
      <xdr:nvCxnSpPr>
        <xdr:cNvPr id="690" name="直線コネクタ 689"/>
        <xdr:cNvCxnSpPr/>
      </xdr:nvCxnSpPr>
      <xdr:spPr>
        <a:xfrm>
          <a:off x="12814300" y="15624234"/>
          <a:ext cx="889000" cy="54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150755</xdr:rowOff>
    </xdr:from>
    <xdr:to>
      <xdr:col>72</xdr:col>
      <xdr:colOff>38100</xdr:colOff>
      <xdr:row>98</xdr:row>
      <xdr:rowOff>80905</xdr:rowOff>
    </xdr:to>
    <xdr:sp macro="" textlink="">
      <xdr:nvSpPr>
        <xdr:cNvPr id="691" name="フローチャート: 判断 690"/>
        <xdr:cNvSpPr/>
      </xdr:nvSpPr>
      <xdr:spPr>
        <a:xfrm>
          <a:off x="13652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72032</xdr:rowOff>
    </xdr:from>
    <xdr:ext cx="534377" cy="259045"/>
    <xdr:sp macro="" textlink="">
      <xdr:nvSpPr>
        <xdr:cNvPr id="692" name="テキスト ボックス 691"/>
        <xdr:cNvSpPr txBox="1"/>
      </xdr:nvSpPr>
      <xdr:spPr>
        <a:xfrm>
          <a:off x="13436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16365</xdr:rowOff>
    </xdr:from>
    <xdr:to>
      <xdr:col>67</xdr:col>
      <xdr:colOff>101600</xdr:colOff>
      <xdr:row>98</xdr:row>
      <xdr:rowOff>117965</xdr:rowOff>
    </xdr:to>
    <xdr:sp macro="" textlink="">
      <xdr:nvSpPr>
        <xdr:cNvPr id="693" name="フローチャート: 判断 692"/>
        <xdr:cNvSpPr/>
      </xdr:nvSpPr>
      <xdr:spPr>
        <a:xfrm>
          <a:off x="12763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109092</xdr:rowOff>
    </xdr:from>
    <xdr:ext cx="534377" cy="259045"/>
    <xdr:sp macro="" textlink="">
      <xdr:nvSpPr>
        <xdr:cNvPr id="694" name="テキスト ボックス 693"/>
        <xdr:cNvSpPr txBox="1"/>
      </xdr:nvSpPr>
      <xdr:spPr>
        <a:xfrm>
          <a:off x="12547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170793</xdr:rowOff>
    </xdr:from>
    <xdr:to>
      <xdr:col>85</xdr:col>
      <xdr:colOff>177800</xdr:colOff>
      <xdr:row>93</xdr:row>
      <xdr:rowOff>100943</xdr:rowOff>
    </xdr:to>
    <xdr:sp macro="" textlink="">
      <xdr:nvSpPr>
        <xdr:cNvPr id="700" name="楕円 699"/>
        <xdr:cNvSpPr/>
      </xdr:nvSpPr>
      <xdr:spPr>
        <a:xfrm>
          <a:off x="16268700" y="1594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98263</xdr:rowOff>
    </xdr:from>
    <xdr:ext cx="599010" cy="259045"/>
    <xdr:sp macro="" textlink="">
      <xdr:nvSpPr>
        <xdr:cNvPr id="701" name="積立金該当値テキスト"/>
        <xdr:cNvSpPr txBox="1"/>
      </xdr:nvSpPr>
      <xdr:spPr>
        <a:xfrm>
          <a:off x="16370300" y="1587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142469</xdr:rowOff>
    </xdr:from>
    <xdr:to>
      <xdr:col>81</xdr:col>
      <xdr:colOff>101600</xdr:colOff>
      <xdr:row>92</xdr:row>
      <xdr:rowOff>72619</xdr:rowOff>
    </xdr:to>
    <xdr:sp macro="" textlink="">
      <xdr:nvSpPr>
        <xdr:cNvPr id="702" name="楕円 701"/>
        <xdr:cNvSpPr/>
      </xdr:nvSpPr>
      <xdr:spPr>
        <a:xfrm>
          <a:off x="15430500" y="157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89146</xdr:rowOff>
    </xdr:from>
    <xdr:ext cx="599010" cy="259045"/>
    <xdr:sp macro="" textlink="">
      <xdr:nvSpPr>
        <xdr:cNvPr id="703" name="テキスト ボックス 702"/>
        <xdr:cNvSpPr txBox="1"/>
      </xdr:nvSpPr>
      <xdr:spPr>
        <a:xfrm>
          <a:off x="15181795" y="1551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38405</xdr:rowOff>
    </xdr:from>
    <xdr:to>
      <xdr:col>76</xdr:col>
      <xdr:colOff>165100</xdr:colOff>
      <xdr:row>94</xdr:row>
      <xdr:rowOff>140005</xdr:rowOff>
    </xdr:to>
    <xdr:sp macro="" textlink="">
      <xdr:nvSpPr>
        <xdr:cNvPr id="704" name="楕円 703"/>
        <xdr:cNvSpPr/>
      </xdr:nvSpPr>
      <xdr:spPr>
        <a:xfrm>
          <a:off x="14541500" y="161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156532</xdr:rowOff>
    </xdr:from>
    <xdr:ext cx="599010" cy="259045"/>
    <xdr:sp macro="" textlink="">
      <xdr:nvSpPr>
        <xdr:cNvPr id="705" name="テキスト ボックス 704"/>
        <xdr:cNvSpPr txBox="1"/>
      </xdr:nvSpPr>
      <xdr:spPr>
        <a:xfrm>
          <a:off x="14292795" y="1592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5758</xdr:rowOff>
    </xdr:from>
    <xdr:to>
      <xdr:col>72</xdr:col>
      <xdr:colOff>38100</xdr:colOff>
      <xdr:row>94</xdr:row>
      <xdr:rowOff>107358</xdr:rowOff>
    </xdr:to>
    <xdr:sp macro="" textlink="">
      <xdr:nvSpPr>
        <xdr:cNvPr id="706" name="楕円 705"/>
        <xdr:cNvSpPr/>
      </xdr:nvSpPr>
      <xdr:spPr>
        <a:xfrm>
          <a:off x="13652500" y="161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123885</xdr:rowOff>
    </xdr:from>
    <xdr:ext cx="599010" cy="259045"/>
    <xdr:sp macro="" textlink="">
      <xdr:nvSpPr>
        <xdr:cNvPr id="707" name="テキスト ボックス 706"/>
        <xdr:cNvSpPr txBox="1"/>
      </xdr:nvSpPr>
      <xdr:spPr>
        <a:xfrm>
          <a:off x="13403795" y="158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142934</xdr:rowOff>
    </xdr:from>
    <xdr:to>
      <xdr:col>67</xdr:col>
      <xdr:colOff>101600</xdr:colOff>
      <xdr:row>91</xdr:row>
      <xdr:rowOff>73084</xdr:rowOff>
    </xdr:to>
    <xdr:sp macro="" textlink="">
      <xdr:nvSpPr>
        <xdr:cNvPr id="708" name="楕円 707"/>
        <xdr:cNvSpPr/>
      </xdr:nvSpPr>
      <xdr:spPr>
        <a:xfrm>
          <a:off x="12763500" y="1557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89611</xdr:rowOff>
    </xdr:from>
    <xdr:ext cx="599010" cy="259045"/>
    <xdr:sp macro="" textlink="">
      <xdr:nvSpPr>
        <xdr:cNvPr id="709" name="テキスト ボックス 708"/>
        <xdr:cNvSpPr txBox="1"/>
      </xdr:nvSpPr>
      <xdr:spPr>
        <a:xfrm>
          <a:off x="12514795" y="1534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33" name="直線コネクタ 732"/>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6"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7" name="直線コネクタ 736"/>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9"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40" name="フローチャート: 判断 739"/>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42" name="フローチャート: 判断 741"/>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43" name="テキスト ボックス 742"/>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45" name="フローチャート: 判断 744"/>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6" name="テキスト ボックス 745"/>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8" name="フローチャート: 判断 747"/>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9" name="テキスト ボックス 748"/>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50" name="フローチャート: 判断 749"/>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51" name="テキスト ボックス 750"/>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6" name="テキスト ボックス 785"/>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8" name="テキスト ボックス 787"/>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92" name="直線コネクタ 791"/>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95"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6" name="直線コネクタ 795"/>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135465</xdr:rowOff>
    </xdr:from>
    <xdr:to>
      <xdr:col>116</xdr:col>
      <xdr:colOff>63500</xdr:colOff>
      <xdr:row>58</xdr:row>
      <xdr:rowOff>156366</xdr:rowOff>
    </xdr:to>
    <xdr:cxnSp macro="">
      <xdr:nvCxnSpPr>
        <xdr:cNvPr id="797" name="直線コネクタ 796"/>
        <xdr:cNvCxnSpPr/>
      </xdr:nvCxnSpPr>
      <xdr:spPr>
        <a:xfrm flipV="1">
          <a:off x="21323300" y="10079565"/>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8" name="貸付金平均値テキスト"/>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9" name="フローチャート: 判断 798"/>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122599</xdr:rowOff>
    </xdr:from>
    <xdr:to>
      <xdr:col>111</xdr:col>
      <xdr:colOff>177800</xdr:colOff>
      <xdr:row>58</xdr:row>
      <xdr:rowOff>156366</xdr:rowOff>
    </xdr:to>
    <xdr:cxnSp macro="">
      <xdr:nvCxnSpPr>
        <xdr:cNvPr id="800" name="直線コネクタ 799"/>
        <xdr:cNvCxnSpPr/>
      </xdr:nvCxnSpPr>
      <xdr:spPr>
        <a:xfrm>
          <a:off x="20434300" y="10066699"/>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801" name="フローチャート: 判断 800"/>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802" name="テキスト ボックス 801"/>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90072</xdr:rowOff>
    </xdr:from>
    <xdr:to>
      <xdr:col>107</xdr:col>
      <xdr:colOff>50800</xdr:colOff>
      <xdr:row>58</xdr:row>
      <xdr:rowOff>122599</xdr:rowOff>
    </xdr:to>
    <xdr:cxnSp macro="">
      <xdr:nvCxnSpPr>
        <xdr:cNvPr id="803" name="直線コネクタ 802"/>
        <xdr:cNvCxnSpPr/>
      </xdr:nvCxnSpPr>
      <xdr:spPr>
        <a:xfrm>
          <a:off x="19545300" y="10034172"/>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804" name="フローチャート: 判断 803"/>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805" name="テキスト ボックス 804"/>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90072</xdr:rowOff>
    </xdr:from>
    <xdr:to>
      <xdr:col>102</xdr:col>
      <xdr:colOff>114300</xdr:colOff>
      <xdr:row>58</xdr:row>
      <xdr:rowOff>93011</xdr:rowOff>
    </xdr:to>
    <xdr:cxnSp macro="">
      <xdr:nvCxnSpPr>
        <xdr:cNvPr id="806" name="直線コネクタ 805"/>
        <xdr:cNvCxnSpPr/>
      </xdr:nvCxnSpPr>
      <xdr:spPr>
        <a:xfrm flipV="1">
          <a:off x="18656300" y="1003417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7" name="フローチャート: 判断 806"/>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8" name="テキスト ボックス 807"/>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9" name="フローチャート: 判断 808"/>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10" name="テキスト ボックス 809"/>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84665</xdr:rowOff>
    </xdr:from>
    <xdr:to>
      <xdr:col>116</xdr:col>
      <xdr:colOff>114300</xdr:colOff>
      <xdr:row>59</xdr:row>
      <xdr:rowOff>14815</xdr:rowOff>
    </xdr:to>
    <xdr:sp macro="" textlink="">
      <xdr:nvSpPr>
        <xdr:cNvPr id="816" name="楕円 815"/>
        <xdr:cNvSpPr/>
      </xdr:nvSpPr>
      <xdr:spPr>
        <a:xfrm>
          <a:off x="22110700" y="100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107542</xdr:rowOff>
    </xdr:from>
    <xdr:ext cx="534377" cy="259045"/>
    <xdr:sp macro="" textlink="">
      <xdr:nvSpPr>
        <xdr:cNvPr id="817" name="貸付金該当値テキスト"/>
        <xdr:cNvSpPr txBox="1"/>
      </xdr:nvSpPr>
      <xdr:spPr>
        <a:xfrm>
          <a:off x="22212300" y="98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105566</xdr:rowOff>
    </xdr:from>
    <xdr:to>
      <xdr:col>112</xdr:col>
      <xdr:colOff>38100</xdr:colOff>
      <xdr:row>59</xdr:row>
      <xdr:rowOff>35716</xdr:rowOff>
    </xdr:to>
    <xdr:sp macro="" textlink="">
      <xdr:nvSpPr>
        <xdr:cNvPr id="818" name="楕円 817"/>
        <xdr:cNvSpPr/>
      </xdr:nvSpPr>
      <xdr:spPr>
        <a:xfrm>
          <a:off x="21272500" y="100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52243</xdr:rowOff>
    </xdr:from>
    <xdr:ext cx="534377" cy="259045"/>
    <xdr:sp macro="" textlink="">
      <xdr:nvSpPr>
        <xdr:cNvPr id="819" name="テキスト ボックス 818"/>
        <xdr:cNvSpPr txBox="1"/>
      </xdr:nvSpPr>
      <xdr:spPr>
        <a:xfrm>
          <a:off x="21056111" y="982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71799</xdr:rowOff>
    </xdr:from>
    <xdr:to>
      <xdr:col>107</xdr:col>
      <xdr:colOff>101600</xdr:colOff>
      <xdr:row>59</xdr:row>
      <xdr:rowOff>1949</xdr:rowOff>
    </xdr:to>
    <xdr:sp macro="" textlink="">
      <xdr:nvSpPr>
        <xdr:cNvPr id="820" name="楕円 819"/>
        <xdr:cNvSpPr/>
      </xdr:nvSpPr>
      <xdr:spPr>
        <a:xfrm>
          <a:off x="20383500" y="100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18476</xdr:rowOff>
    </xdr:from>
    <xdr:ext cx="534377" cy="259045"/>
    <xdr:sp macro="" textlink="">
      <xdr:nvSpPr>
        <xdr:cNvPr id="821" name="テキスト ボックス 820"/>
        <xdr:cNvSpPr txBox="1"/>
      </xdr:nvSpPr>
      <xdr:spPr>
        <a:xfrm>
          <a:off x="20167111" y="97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39272</xdr:rowOff>
    </xdr:from>
    <xdr:to>
      <xdr:col>102</xdr:col>
      <xdr:colOff>165100</xdr:colOff>
      <xdr:row>58</xdr:row>
      <xdr:rowOff>140872</xdr:rowOff>
    </xdr:to>
    <xdr:sp macro="" textlink="">
      <xdr:nvSpPr>
        <xdr:cNvPr id="822" name="楕円 821"/>
        <xdr:cNvSpPr/>
      </xdr:nvSpPr>
      <xdr:spPr>
        <a:xfrm>
          <a:off x="19494500" y="99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157399</xdr:rowOff>
    </xdr:from>
    <xdr:ext cx="534377" cy="259045"/>
    <xdr:sp macro="" textlink="">
      <xdr:nvSpPr>
        <xdr:cNvPr id="823" name="テキスト ボックス 822"/>
        <xdr:cNvSpPr txBox="1"/>
      </xdr:nvSpPr>
      <xdr:spPr>
        <a:xfrm>
          <a:off x="19278111" y="975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42211</xdr:rowOff>
    </xdr:from>
    <xdr:to>
      <xdr:col>98</xdr:col>
      <xdr:colOff>38100</xdr:colOff>
      <xdr:row>58</xdr:row>
      <xdr:rowOff>143811</xdr:rowOff>
    </xdr:to>
    <xdr:sp macro="" textlink="">
      <xdr:nvSpPr>
        <xdr:cNvPr id="824" name="楕円 823"/>
        <xdr:cNvSpPr/>
      </xdr:nvSpPr>
      <xdr:spPr>
        <a:xfrm>
          <a:off x="18605500" y="998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160338</xdr:rowOff>
    </xdr:from>
    <xdr:ext cx="534377" cy="259045"/>
    <xdr:sp macro="" textlink="">
      <xdr:nvSpPr>
        <xdr:cNvPr id="825" name="テキスト ボックス 824"/>
        <xdr:cNvSpPr txBox="1"/>
      </xdr:nvSpPr>
      <xdr:spPr>
        <a:xfrm>
          <a:off x="18389111" y="976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6" name="直線コネクタ 83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7" name="テキスト ボックス 836"/>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8" name="直線コネクタ 83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9" name="テキスト ボックス 83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0" name="直線コネクタ 83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1" name="テキスト ボックス 84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4" name="直線コネクタ 84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5" name="テキスト ボックス 844"/>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6" name="直線コネクタ 84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7" name="テキスト ボックス 846"/>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8" name="直線コネクタ 84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9" name="テキスト ボックス 848"/>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53" name="直線コネクタ 852"/>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54"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55" name="直線コネクタ 854"/>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6"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7" name="直線コネクタ 856"/>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55290</xdr:rowOff>
    </xdr:from>
    <xdr:to>
      <xdr:col>116</xdr:col>
      <xdr:colOff>63500</xdr:colOff>
      <xdr:row>75</xdr:row>
      <xdr:rowOff>16190</xdr:rowOff>
    </xdr:to>
    <xdr:cxnSp macro="">
      <xdr:nvCxnSpPr>
        <xdr:cNvPr id="858" name="直線コネクタ 857"/>
        <xdr:cNvCxnSpPr/>
      </xdr:nvCxnSpPr>
      <xdr:spPr>
        <a:xfrm>
          <a:off x="21323300" y="12742590"/>
          <a:ext cx="838200" cy="13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9"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60" name="フローチャート: 判断 859"/>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55290</xdr:rowOff>
    </xdr:from>
    <xdr:to>
      <xdr:col>111</xdr:col>
      <xdr:colOff>177800</xdr:colOff>
      <xdr:row>74</xdr:row>
      <xdr:rowOff>140862</xdr:rowOff>
    </xdr:to>
    <xdr:cxnSp macro="">
      <xdr:nvCxnSpPr>
        <xdr:cNvPr id="861" name="直線コネクタ 860"/>
        <xdr:cNvCxnSpPr/>
      </xdr:nvCxnSpPr>
      <xdr:spPr>
        <a:xfrm flipV="1">
          <a:off x="20434300" y="12742590"/>
          <a:ext cx="889000" cy="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62" name="フローチャート: 判断 861"/>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63" name="テキスト ボックス 862"/>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131204</xdr:rowOff>
    </xdr:from>
    <xdr:to>
      <xdr:col>107</xdr:col>
      <xdr:colOff>50800</xdr:colOff>
      <xdr:row>74</xdr:row>
      <xdr:rowOff>140862</xdr:rowOff>
    </xdr:to>
    <xdr:cxnSp macro="">
      <xdr:nvCxnSpPr>
        <xdr:cNvPr id="864" name="直線コネクタ 863"/>
        <xdr:cNvCxnSpPr/>
      </xdr:nvCxnSpPr>
      <xdr:spPr>
        <a:xfrm>
          <a:off x="19545300" y="12818504"/>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65" name="フローチャート: 判断 864"/>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6" name="テキスト ボックス 865"/>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131204</xdr:rowOff>
    </xdr:from>
    <xdr:to>
      <xdr:col>102</xdr:col>
      <xdr:colOff>114300</xdr:colOff>
      <xdr:row>74</xdr:row>
      <xdr:rowOff>144815</xdr:rowOff>
    </xdr:to>
    <xdr:cxnSp macro="">
      <xdr:nvCxnSpPr>
        <xdr:cNvPr id="867" name="直線コネクタ 866"/>
        <xdr:cNvCxnSpPr/>
      </xdr:nvCxnSpPr>
      <xdr:spPr>
        <a:xfrm flipV="1">
          <a:off x="18656300" y="12818504"/>
          <a:ext cx="889000" cy="1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8" name="フローチャート: 判断 867"/>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9" name="テキスト ボックス 868"/>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70" name="フローチャート: 判断 869"/>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71" name="テキスト ボックス 870"/>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136840</xdr:rowOff>
    </xdr:from>
    <xdr:to>
      <xdr:col>116</xdr:col>
      <xdr:colOff>114300</xdr:colOff>
      <xdr:row>75</xdr:row>
      <xdr:rowOff>66990</xdr:rowOff>
    </xdr:to>
    <xdr:sp macro="" textlink="">
      <xdr:nvSpPr>
        <xdr:cNvPr id="877" name="楕円 876"/>
        <xdr:cNvSpPr/>
      </xdr:nvSpPr>
      <xdr:spPr>
        <a:xfrm>
          <a:off x="22110700" y="128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159717</xdr:rowOff>
    </xdr:from>
    <xdr:ext cx="534377" cy="259045"/>
    <xdr:sp macro="" textlink="">
      <xdr:nvSpPr>
        <xdr:cNvPr id="878" name="繰出金該当値テキスト"/>
        <xdr:cNvSpPr txBox="1"/>
      </xdr:nvSpPr>
      <xdr:spPr>
        <a:xfrm>
          <a:off x="22212300" y="1267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4490</xdr:rowOff>
    </xdr:from>
    <xdr:to>
      <xdr:col>112</xdr:col>
      <xdr:colOff>38100</xdr:colOff>
      <xdr:row>74</xdr:row>
      <xdr:rowOff>106090</xdr:rowOff>
    </xdr:to>
    <xdr:sp macro="" textlink="">
      <xdr:nvSpPr>
        <xdr:cNvPr id="879" name="楕円 878"/>
        <xdr:cNvSpPr/>
      </xdr:nvSpPr>
      <xdr:spPr>
        <a:xfrm>
          <a:off x="21272500" y="126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122617</xdr:rowOff>
    </xdr:from>
    <xdr:ext cx="534377" cy="259045"/>
    <xdr:sp macro="" textlink="">
      <xdr:nvSpPr>
        <xdr:cNvPr id="880" name="テキスト ボックス 879"/>
        <xdr:cNvSpPr txBox="1"/>
      </xdr:nvSpPr>
      <xdr:spPr>
        <a:xfrm>
          <a:off x="21056111" y="124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90062</xdr:rowOff>
    </xdr:from>
    <xdr:to>
      <xdr:col>107</xdr:col>
      <xdr:colOff>101600</xdr:colOff>
      <xdr:row>75</xdr:row>
      <xdr:rowOff>20212</xdr:rowOff>
    </xdr:to>
    <xdr:sp macro="" textlink="">
      <xdr:nvSpPr>
        <xdr:cNvPr id="881" name="楕円 880"/>
        <xdr:cNvSpPr/>
      </xdr:nvSpPr>
      <xdr:spPr>
        <a:xfrm>
          <a:off x="20383500" y="127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36739</xdr:rowOff>
    </xdr:from>
    <xdr:ext cx="534377" cy="259045"/>
    <xdr:sp macro="" textlink="">
      <xdr:nvSpPr>
        <xdr:cNvPr id="882" name="テキスト ボックス 881"/>
        <xdr:cNvSpPr txBox="1"/>
      </xdr:nvSpPr>
      <xdr:spPr>
        <a:xfrm>
          <a:off x="20167111" y="125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80404</xdr:rowOff>
    </xdr:from>
    <xdr:to>
      <xdr:col>102</xdr:col>
      <xdr:colOff>165100</xdr:colOff>
      <xdr:row>75</xdr:row>
      <xdr:rowOff>10554</xdr:rowOff>
    </xdr:to>
    <xdr:sp macro="" textlink="">
      <xdr:nvSpPr>
        <xdr:cNvPr id="883" name="楕円 882"/>
        <xdr:cNvSpPr/>
      </xdr:nvSpPr>
      <xdr:spPr>
        <a:xfrm>
          <a:off x="19494500" y="127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27081</xdr:rowOff>
    </xdr:from>
    <xdr:ext cx="534377" cy="259045"/>
    <xdr:sp macro="" textlink="">
      <xdr:nvSpPr>
        <xdr:cNvPr id="884" name="テキスト ボックス 883"/>
        <xdr:cNvSpPr txBox="1"/>
      </xdr:nvSpPr>
      <xdr:spPr>
        <a:xfrm>
          <a:off x="19278111" y="125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94015</xdr:rowOff>
    </xdr:from>
    <xdr:to>
      <xdr:col>98</xdr:col>
      <xdr:colOff>38100</xdr:colOff>
      <xdr:row>75</xdr:row>
      <xdr:rowOff>24165</xdr:rowOff>
    </xdr:to>
    <xdr:sp macro="" textlink="">
      <xdr:nvSpPr>
        <xdr:cNvPr id="885" name="楕円 884"/>
        <xdr:cNvSpPr/>
      </xdr:nvSpPr>
      <xdr:spPr>
        <a:xfrm>
          <a:off x="18605500" y="127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40692</xdr:rowOff>
    </xdr:from>
    <xdr:ext cx="534377" cy="259045"/>
    <xdr:sp macro="" textlink="">
      <xdr:nvSpPr>
        <xdr:cNvPr id="886" name="テキスト ボックス 885"/>
        <xdr:cNvSpPr txBox="1"/>
      </xdr:nvSpPr>
      <xdr:spPr>
        <a:xfrm>
          <a:off x="18389111" y="125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歳出決算総額は、住民一人当たり１，３４９，８４１円となっている。主な構成項目である物件費は、住民一人当たり２４６，３３９円となっており、高止まり傾向で保有施設の指定管理業務委託等により類似団体平均と比べて高い水準にある。普通建設事業費についても住民一人当たり２９５，４９３円となっており、類似団体平均と比べて高い水準となっている。平成２９年度より新規整備事業については減額しているが更新整備事業については同じ水位を保っている。これは、町道長倉藤平線改良工事関係と類似団体平均と比べて施設保有数が多いことなどが挙げられる。また、積立金についても、住民一人当たり２８８，５０６円となっており、ふるさと応援寄附金額が多かったことと、電源立地地域対策交付金基金により類似団体平均と比べて高い水準にある。　本町独自及び単独の施策に係る経費により、総じて類似団体と比較し経費が高い傾向にある。今後も人口減少が見込まれる中、健全な財政運営を続けるためにも、事務事業の見直しや取捨選択、原子力関連歳入以外の財源確保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5,650
5,644
35.92
7,886,258
7,626,605
178,755
2,619,736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145542</xdr:rowOff>
    </xdr:from>
    <xdr:to>
      <xdr:col>24</xdr:col>
      <xdr:colOff>63500</xdr:colOff>
      <xdr:row>31</xdr:row>
      <xdr:rowOff>1524</xdr:rowOff>
    </xdr:to>
    <xdr:cxnSp macro="">
      <xdr:nvCxnSpPr>
        <xdr:cNvPr id="61" name="直線コネクタ 60"/>
        <xdr:cNvCxnSpPr/>
      </xdr:nvCxnSpPr>
      <xdr:spPr>
        <a:xfrm>
          <a:off x="3797300" y="528904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145542</xdr:rowOff>
    </xdr:from>
    <xdr:to>
      <xdr:col>19</xdr:col>
      <xdr:colOff>177800</xdr:colOff>
      <xdr:row>31</xdr:row>
      <xdr:rowOff>20193</xdr:rowOff>
    </xdr:to>
    <xdr:cxnSp macro="">
      <xdr:nvCxnSpPr>
        <xdr:cNvPr id="64" name="直線コネクタ 63"/>
        <xdr:cNvCxnSpPr/>
      </xdr:nvCxnSpPr>
      <xdr:spPr>
        <a:xfrm flipV="1">
          <a:off x="2908300" y="5289042"/>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13208</xdr:rowOff>
    </xdr:from>
    <xdr:to>
      <xdr:col>15</xdr:col>
      <xdr:colOff>50800</xdr:colOff>
      <xdr:row>31</xdr:row>
      <xdr:rowOff>20193</xdr:rowOff>
    </xdr:to>
    <xdr:cxnSp macro="">
      <xdr:nvCxnSpPr>
        <xdr:cNvPr id="67" name="直線コネクタ 66"/>
        <xdr:cNvCxnSpPr/>
      </xdr:nvCxnSpPr>
      <xdr:spPr>
        <a:xfrm>
          <a:off x="2019300" y="5328158"/>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13208</xdr:rowOff>
    </xdr:from>
    <xdr:to>
      <xdr:col>10</xdr:col>
      <xdr:colOff>114300</xdr:colOff>
      <xdr:row>31</xdr:row>
      <xdr:rowOff>93472</xdr:rowOff>
    </xdr:to>
    <xdr:cxnSp macro="">
      <xdr:nvCxnSpPr>
        <xdr:cNvPr id="70" name="直線コネクタ 69"/>
        <xdr:cNvCxnSpPr/>
      </xdr:nvCxnSpPr>
      <xdr:spPr>
        <a:xfrm flipV="1">
          <a:off x="1130300" y="5328158"/>
          <a:ext cx="889000" cy="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122174</xdr:rowOff>
    </xdr:from>
    <xdr:to>
      <xdr:col>24</xdr:col>
      <xdr:colOff>114300</xdr:colOff>
      <xdr:row>31</xdr:row>
      <xdr:rowOff>52324</xdr:rowOff>
    </xdr:to>
    <xdr:sp macro="" textlink="">
      <xdr:nvSpPr>
        <xdr:cNvPr id="80" name="楕円 79"/>
        <xdr:cNvSpPr/>
      </xdr:nvSpPr>
      <xdr:spPr>
        <a:xfrm>
          <a:off x="4584700" y="52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75201</xdr:rowOff>
    </xdr:from>
    <xdr:ext cx="534377" cy="259045"/>
    <xdr:sp macro="" textlink="">
      <xdr:nvSpPr>
        <xdr:cNvPr id="81" name="議会費該当値テキスト"/>
        <xdr:cNvSpPr txBox="1"/>
      </xdr:nvSpPr>
      <xdr:spPr>
        <a:xfrm>
          <a:off x="4686300" y="521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94742</xdr:rowOff>
    </xdr:from>
    <xdr:to>
      <xdr:col>20</xdr:col>
      <xdr:colOff>38100</xdr:colOff>
      <xdr:row>31</xdr:row>
      <xdr:rowOff>24892</xdr:rowOff>
    </xdr:to>
    <xdr:sp macro="" textlink="">
      <xdr:nvSpPr>
        <xdr:cNvPr id="82" name="楕円 81"/>
        <xdr:cNvSpPr/>
      </xdr:nvSpPr>
      <xdr:spPr>
        <a:xfrm>
          <a:off x="3746500" y="52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41419</xdr:rowOff>
    </xdr:from>
    <xdr:ext cx="534377" cy="259045"/>
    <xdr:sp macro="" textlink="">
      <xdr:nvSpPr>
        <xdr:cNvPr id="83" name="テキスト ボックス 82"/>
        <xdr:cNvSpPr txBox="1"/>
      </xdr:nvSpPr>
      <xdr:spPr>
        <a:xfrm>
          <a:off x="3530111" y="501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140843</xdr:rowOff>
    </xdr:from>
    <xdr:to>
      <xdr:col>15</xdr:col>
      <xdr:colOff>101600</xdr:colOff>
      <xdr:row>31</xdr:row>
      <xdr:rowOff>70993</xdr:rowOff>
    </xdr:to>
    <xdr:sp macro="" textlink="">
      <xdr:nvSpPr>
        <xdr:cNvPr id="84" name="楕円 83"/>
        <xdr:cNvSpPr/>
      </xdr:nvSpPr>
      <xdr:spPr>
        <a:xfrm>
          <a:off x="2857500" y="528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87520</xdr:rowOff>
    </xdr:from>
    <xdr:ext cx="534377" cy="259045"/>
    <xdr:sp macro="" textlink="">
      <xdr:nvSpPr>
        <xdr:cNvPr id="85" name="テキスト ボックス 84"/>
        <xdr:cNvSpPr txBox="1"/>
      </xdr:nvSpPr>
      <xdr:spPr>
        <a:xfrm>
          <a:off x="2641111" y="505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133858</xdr:rowOff>
    </xdr:from>
    <xdr:to>
      <xdr:col>10</xdr:col>
      <xdr:colOff>165100</xdr:colOff>
      <xdr:row>31</xdr:row>
      <xdr:rowOff>64008</xdr:rowOff>
    </xdr:to>
    <xdr:sp macro="" textlink="">
      <xdr:nvSpPr>
        <xdr:cNvPr id="86" name="楕円 85"/>
        <xdr:cNvSpPr/>
      </xdr:nvSpPr>
      <xdr:spPr>
        <a:xfrm>
          <a:off x="1968500" y="52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80535</xdr:rowOff>
    </xdr:from>
    <xdr:ext cx="534377" cy="259045"/>
    <xdr:sp macro="" textlink="">
      <xdr:nvSpPr>
        <xdr:cNvPr id="87" name="テキスト ボックス 86"/>
        <xdr:cNvSpPr txBox="1"/>
      </xdr:nvSpPr>
      <xdr:spPr>
        <a:xfrm>
          <a:off x="1752111" y="50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42672</xdr:rowOff>
    </xdr:from>
    <xdr:to>
      <xdr:col>6</xdr:col>
      <xdr:colOff>38100</xdr:colOff>
      <xdr:row>31</xdr:row>
      <xdr:rowOff>144272</xdr:rowOff>
    </xdr:to>
    <xdr:sp macro="" textlink="">
      <xdr:nvSpPr>
        <xdr:cNvPr id="88" name="楕円 87"/>
        <xdr:cNvSpPr/>
      </xdr:nvSpPr>
      <xdr:spPr>
        <a:xfrm>
          <a:off x="1079500" y="5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160799</xdr:rowOff>
    </xdr:from>
    <xdr:ext cx="534377" cy="259045"/>
    <xdr:sp macro="" textlink="">
      <xdr:nvSpPr>
        <xdr:cNvPr id="89" name="テキスト ボックス 88"/>
        <xdr:cNvSpPr txBox="1"/>
      </xdr:nvSpPr>
      <xdr:spPr>
        <a:xfrm>
          <a:off x="863111" y="51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130826</xdr:rowOff>
    </xdr:from>
    <xdr:to>
      <xdr:col>24</xdr:col>
      <xdr:colOff>62865</xdr:colOff>
      <xdr:row>57</xdr:row>
      <xdr:rowOff>166485</xdr:rowOff>
    </xdr:to>
    <xdr:cxnSp macro="">
      <xdr:nvCxnSpPr>
        <xdr:cNvPr id="111" name="直線コネクタ 110"/>
        <xdr:cNvCxnSpPr/>
      </xdr:nvCxnSpPr>
      <xdr:spPr>
        <a:xfrm flipV="1">
          <a:off x="4633595" y="8874776"/>
          <a:ext cx="1270" cy="106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170312</xdr:rowOff>
    </xdr:from>
    <xdr:ext cx="534377" cy="259045"/>
    <xdr:sp macro="" textlink="">
      <xdr:nvSpPr>
        <xdr:cNvPr id="112" name="総務費最小値テキスト"/>
        <xdr:cNvSpPr txBox="1"/>
      </xdr:nvSpPr>
      <xdr:spPr>
        <a:xfrm>
          <a:off x="4686300" y="99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166485</xdr:rowOff>
    </xdr:from>
    <xdr:to>
      <xdr:col>24</xdr:col>
      <xdr:colOff>152400</xdr:colOff>
      <xdr:row>57</xdr:row>
      <xdr:rowOff>166485</xdr:rowOff>
    </xdr:to>
    <xdr:cxnSp macro="">
      <xdr:nvCxnSpPr>
        <xdr:cNvPr id="113" name="直線コネクタ 112"/>
        <xdr:cNvCxnSpPr/>
      </xdr:nvCxnSpPr>
      <xdr:spPr>
        <a:xfrm>
          <a:off x="4546600" y="993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77503</xdr:rowOff>
    </xdr:from>
    <xdr:ext cx="599010" cy="259045"/>
    <xdr:sp macro="" textlink="">
      <xdr:nvSpPr>
        <xdr:cNvPr id="114" name="総務費最大値テキスト"/>
        <xdr:cNvSpPr txBox="1"/>
      </xdr:nvSpPr>
      <xdr:spPr>
        <a:xfrm>
          <a:off x="4686300" y="86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130826</xdr:rowOff>
    </xdr:from>
    <xdr:to>
      <xdr:col>24</xdr:col>
      <xdr:colOff>152400</xdr:colOff>
      <xdr:row>51</xdr:row>
      <xdr:rowOff>130826</xdr:rowOff>
    </xdr:to>
    <xdr:cxnSp macro="">
      <xdr:nvCxnSpPr>
        <xdr:cNvPr id="115" name="直線コネクタ 114"/>
        <xdr:cNvCxnSpPr/>
      </xdr:nvCxnSpPr>
      <xdr:spPr>
        <a:xfrm>
          <a:off x="4546600" y="887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144862</xdr:rowOff>
    </xdr:from>
    <xdr:to>
      <xdr:col>24</xdr:col>
      <xdr:colOff>63500</xdr:colOff>
      <xdr:row>51</xdr:row>
      <xdr:rowOff>130826</xdr:rowOff>
    </xdr:to>
    <xdr:cxnSp macro="">
      <xdr:nvCxnSpPr>
        <xdr:cNvPr id="116" name="直線コネクタ 115"/>
        <xdr:cNvCxnSpPr/>
      </xdr:nvCxnSpPr>
      <xdr:spPr>
        <a:xfrm>
          <a:off x="3797300" y="8717362"/>
          <a:ext cx="838200" cy="15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168503</xdr:rowOff>
    </xdr:from>
    <xdr:ext cx="599010" cy="259045"/>
    <xdr:sp macro="" textlink="">
      <xdr:nvSpPr>
        <xdr:cNvPr id="117" name="総務費平均値テキスト"/>
        <xdr:cNvSpPr txBox="1"/>
      </xdr:nvSpPr>
      <xdr:spPr>
        <a:xfrm>
          <a:off x="4686300" y="9598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18626</xdr:rowOff>
    </xdr:from>
    <xdr:to>
      <xdr:col>24</xdr:col>
      <xdr:colOff>114300</xdr:colOff>
      <xdr:row>56</xdr:row>
      <xdr:rowOff>120226</xdr:rowOff>
    </xdr:to>
    <xdr:sp macro="" textlink="">
      <xdr:nvSpPr>
        <xdr:cNvPr id="118" name="フローチャート: 判断 117"/>
        <xdr:cNvSpPr/>
      </xdr:nvSpPr>
      <xdr:spPr>
        <a:xfrm>
          <a:off x="4584700" y="961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144862</xdr:rowOff>
    </xdr:from>
    <xdr:to>
      <xdr:col>19</xdr:col>
      <xdr:colOff>177800</xdr:colOff>
      <xdr:row>52</xdr:row>
      <xdr:rowOff>23916</xdr:rowOff>
    </xdr:to>
    <xdr:cxnSp macro="">
      <xdr:nvCxnSpPr>
        <xdr:cNvPr id="119" name="直線コネクタ 118"/>
        <xdr:cNvCxnSpPr/>
      </xdr:nvCxnSpPr>
      <xdr:spPr>
        <a:xfrm flipV="1">
          <a:off x="2908300" y="8717362"/>
          <a:ext cx="889000" cy="2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25596</xdr:rowOff>
    </xdr:from>
    <xdr:to>
      <xdr:col>20</xdr:col>
      <xdr:colOff>38100</xdr:colOff>
      <xdr:row>56</xdr:row>
      <xdr:rowOff>127196</xdr:rowOff>
    </xdr:to>
    <xdr:sp macro="" textlink="">
      <xdr:nvSpPr>
        <xdr:cNvPr id="120" name="フローチャート: 判断 119"/>
        <xdr:cNvSpPr/>
      </xdr:nvSpPr>
      <xdr:spPr>
        <a:xfrm>
          <a:off x="37465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118323</xdr:rowOff>
    </xdr:from>
    <xdr:ext cx="599010" cy="259045"/>
    <xdr:sp macro="" textlink="">
      <xdr:nvSpPr>
        <xdr:cNvPr id="121" name="テキスト ボックス 120"/>
        <xdr:cNvSpPr txBox="1"/>
      </xdr:nvSpPr>
      <xdr:spPr>
        <a:xfrm>
          <a:off x="3497795" y="971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130549</xdr:rowOff>
    </xdr:from>
    <xdr:to>
      <xdr:col>15</xdr:col>
      <xdr:colOff>50800</xdr:colOff>
      <xdr:row>52</xdr:row>
      <xdr:rowOff>23916</xdr:rowOff>
    </xdr:to>
    <xdr:cxnSp macro="">
      <xdr:nvCxnSpPr>
        <xdr:cNvPr id="122" name="直線コネクタ 121"/>
        <xdr:cNvCxnSpPr/>
      </xdr:nvCxnSpPr>
      <xdr:spPr>
        <a:xfrm>
          <a:off x="2019300" y="8874499"/>
          <a:ext cx="889000" cy="6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39860</xdr:rowOff>
    </xdr:from>
    <xdr:to>
      <xdr:col>15</xdr:col>
      <xdr:colOff>101600</xdr:colOff>
      <xdr:row>56</xdr:row>
      <xdr:rowOff>141460</xdr:rowOff>
    </xdr:to>
    <xdr:sp macro="" textlink="">
      <xdr:nvSpPr>
        <xdr:cNvPr id="123" name="フローチャート: 判断 122"/>
        <xdr:cNvSpPr/>
      </xdr:nvSpPr>
      <xdr:spPr>
        <a:xfrm>
          <a:off x="2857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132587</xdr:rowOff>
    </xdr:from>
    <xdr:ext cx="599010" cy="259045"/>
    <xdr:sp macro="" textlink="">
      <xdr:nvSpPr>
        <xdr:cNvPr id="124" name="テキスト ボックス 123"/>
        <xdr:cNvSpPr txBox="1"/>
      </xdr:nvSpPr>
      <xdr:spPr>
        <a:xfrm>
          <a:off x="2608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42501</xdr:rowOff>
    </xdr:from>
    <xdr:to>
      <xdr:col>10</xdr:col>
      <xdr:colOff>114300</xdr:colOff>
      <xdr:row>51</xdr:row>
      <xdr:rowOff>130549</xdr:rowOff>
    </xdr:to>
    <xdr:cxnSp macro="">
      <xdr:nvCxnSpPr>
        <xdr:cNvPr id="125" name="直線コネクタ 124"/>
        <xdr:cNvCxnSpPr/>
      </xdr:nvCxnSpPr>
      <xdr:spPr>
        <a:xfrm>
          <a:off x="1130300" y="8615001"/>
          <a:ext cx="889000" cy="25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50888</xdr:rowOff>
    </xdr:from>
    <xdr:to>
      <xdr:col>10</xdr:col>
      <xdr:colOff>165100</xdr:colOff>
      <xdr:row>56</xdr:row>
      <xdr:rowOff>152488</xdr:rowOff>
    </xdr:to>
    <xdr:sp macro="" textlink="">
      <xdr:nvSpPr>
        <xdr:cNvPr id="126" name="フローチャート: 判断 125"/>
        <xdr:cNvSpPr/>
      </xdr:nvSpPr>
      <xdr:spPr>
        <a:xfrm>
          <a:off x="1968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143615</xdr:rowOff>
    </xdr:from>
    <xdr:ext cx="599010" cy="259045"/>
    <xdr:sp macro="" textlink="">
      <xdr:nvSpPr>
        <xdr:cNvPr id="127" name="テキスト ボックス 126"/>
        <xdr:cNvSpPr txBox="1"/>
      </xdr:nvSpPr>
      <xdr:spPr>
        <a:xfrm>
          <a:off x="1719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81875</xdr:rowOff>
    </xdr:from>
    <xdr:to>
      <xdr:col>6</xdr:col>
      <xdr:colOff>38100</xdr:colOff>
      <xdr:row>57</xdr:row>
      <xdr:rowOff>12025</xdr:rowOff>
    </xdr:to>
    <xdr:sp macro="" textlink="">
      <xdr:nvSpPr>
        <xdr:cNvPr id="128" name="フローチャート: 判断 127"/>
        <xdr:cNvSpPr/>
      </xdr:nvSpPr>
      <xdr:spPr>
        <a:xfrm>
          <a:off x="1079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3152</xdr:rowOff>
    </xdr:from>
    <xdr:ext cx="599010" cy="259045"/>
    <xdr:sp macro="" textlink="">
      <xdr:nvSpPr>
        <xdr:cNvPr id="129" name="テキスト ボックス 128"/>
        <xdr:cNvSpPr txBox="1"/>
      </xdr:nvSpPr>
      <xdr:spPr>
        <a:xfrm>
          <a:off x="830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80026</xdr:rowOff>
    </xdr:from>
    <xdr:to>
      <xdr:col>24</xdr:col>
      <xdr:colOff>114300</xdr:colOff>
      <xdr:row>52</xdr:row>
      <xdr:rowOff>10176</xdr:rowOff>
    </xdr:to>
    <xdr:sp macro="" textlink="">
      <xdr:nvSpPr>
        <xdr:cNvPr id="135" name="楕円 134"/>
        <xdr:cNvSpPr/>
      </xdr:nvSpPr>
      <xdr:spPr>
        <a:xfrm>
          <a:off x="4584700" y="88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33053</xdr:rowOff>
    </xdr:from>
    <xdr:ext cx="599010" cy="259045"/>
    <xdr:sp macro="" textlink="">
      <xdr:nvSpPr>
        <xdr:cNvPr id="136" name="総務費該当値テキスト"/>
        <xdr:cNvSpPr txBox="1"/>
      </xdr:nvSpPr>
      <xdr:spPr>
        <a:xfrm>
          <a:off x="4686300" y="87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94062</xdr:rowOff>
    </xdr:from>
    <xdr:to>
      <xdr:col>20</xdr:col>
      <xdr:colOff>38100</xdr:colOff>
      <xdr:row>51</xdr:row>
      <xdr:rowOff>24212</xdr:rowOff>
    </xdr:to>
    <xdr:sp macro="" textlink="">
      <xdr:nvSpPr>
        <xdr:cNvPr id="137" name="楕円 136"/>
        <xdr:cNvSpPr/>
      </xdr:nvSpPr>
      <xdr:spPr>
        <a:xfrm>
          <a:off x="3746500" y="86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40739</xdr:rowOff>
    </xdr:from>
    <xdr:ext cx="599010" cy="259045"/>
    <xdr:sp macro="" textlink="">
      <xdr:nvSpPr>
        <xdr:cNvPr id="138" name="テキスト ボックス 137"/>
        <xdr:cNvSpPr txBox="1"/>
      </xdr:nvSpPr>
      <xdr:spPr>
        <a:xfrm>
          <a:off x="3497795" y="844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144566</xdr:rowOff>
    </xdr:from>
    <xdr:to>
      <xdr:col>15</xdr:col>
      <xdr:colOff>101600</xdr:colOff>
      <xdr:row>52</xdr:row>
      <xdr:rowOff>74716</xdr:rowOff>
    </xdr:to>
    <xdr:sp macro="" textlink="">
      <xdr:nvSpPr>
        <xdr:cNvPr id="139" name="楕円 138"/>
        <xdr:cNvSpPr/>
      </xdr:nvSpPr>
      <xdr:spPr>
        <a:xfrm>
          <a:off x="2857500" y="88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91243</xdr:rowOff>
    </xdr:from>
    <xdr:ext cx="599010" cy="259045"/>
    <xdr:sp macro="" textlink="">
      <xdr:nvSpPr>
        <xdr:cNvPr id="140" name="テキスト ボックス 139"/>
        <xdr:cNvSpPr txBox="1"/>
      </xdr:nvSpPr>
      <xdr:spPr>
        <a:xfrm>
          <a:off x="2608795" y="866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79749</xdr:rowOff>
    </xdr:from>
    <xdr:to>
      <xdr:col>10</xdr:col>
      <xdr:colOff>165100</xdr:colOff>
      <xdr:row>52</xdr:row>
      <xdr:rowOff>9899</xdr:rowOff>
    </xdr:to>
    <xdr:sp macro="" textlink="">
      <xdr:nvSpPr>
        <xdr:cNvPr id="141" name="楕円 140"/>
        <xdr:cNvSpPr/>
      </xdr:nvSpPr>
      <xdr:spPr>
        <a:xfrm>
          <a:off x="1968500" y="88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26426</xdr:rowOff>
    </xdr:from>
    <xdr:ext cx="599010" cy="259045"/>
    <xdr:sp macro="" textlink="">
      <xdr:nvSpPr>
        <xdr:cNvPr id="142" name="テキスト ボックス 141"/>
        <xdr:cNvSpPr txBox="1"/>
      </xdr:nvSpPr>
      <xdr:spPr>
        <a:xfrm>
          <a:off x="1719795" y="859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163151</xdr:rowOff>
    </xdr:from>
    <xdr:to>
      <xdr:col>6</xdr:col>
      <xdr:colOff>38100</xdr:colOff>
      <xdr:row>50</xdr:row>
      <xdr:rowOff>93301</xdr:rowOff>
    </xdr:to>
    <xdr:sp macro="" textlink="">
      <xdr:nvSpPr>
        <xdr:cNvPr id="143" name="楕円 142"/>
        <xdr:cNvSpPr/>
      </xdr:nvSpPr>
      <xdr:spPr>
        <a:xfrm>
          <a:off x="1079500" y="85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109828</xdr:rowOff>
    </xdr:from>
    <xdr:ext cx="599010" cy="259045"/>
    <xdr:sp macro="" textlink="">
      <xdr:nvSpPr>
        <xdr:cNvPr id="144" name="テキスト ボックス 143"/>
        <xdr:cNvSpPr txBox="1"/>
      </xdr:nvSpPr>
      <xdr:spPr>
        <a:xfrm>
          <a:off x="830795" y="833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24920</xdr:rowOff>
    </xdr:from>
    <xdr:to>
      <xdr:col>24</xdr:col>
      <xdr:colOff>62865</xdr:colOff>
      <xdr:row>78</xdr:row>
      <xdr:rowOff>113686</xdr:rowOff>
    </xdr:to>
    <xdr:cxnSp macro="">
      <xdr:nvCxnSpPr>
        <xdr:cNvPr id="167" name="直線コネクタ 166"/>
        <xdr:cNvCxnSpPr/>
      </xdr:nvCxnSpPr>
      <xdr:spPr>
        <a:xfrm flipV="1">
          <a:off x="4633595" y="12540770"/>
          <a:ext cx="1270" cy="946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117513</xdr:rowOff>
    </xdr:from>
    <xdr:ext cx="599010" cy="259045"/>
    <xdr:sp macro="" textlink="">
      <xdr:nvSpPr>
        <xdr:cNvPr id="168" name="民生費最小値テキスト"/>
        <xdr:cNvSpPr txBox="1"/>
      </xdr:nvSpPr>
      <xdr:spPr>
        <a:xfrm>
          <a:off x="4686300" y="1349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113686</xdr:rowOff>
    </xdr:from>
    <xdr:to>
      <xdr:col>24</xdr:col>
      <xdr:colOff>152400</xdr:colOff>
      <xdr:row>78</xdr:row>
      <xdr:rowOff>113686</xdr:rowOff>
    </xdr:to>
    <xdr:cxnSp macro="">
      <xdr:nvCxnSpPr>
        <xdr:cNvPr id="169" name="直線コネクタ 168"/>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143047</xdr:rowOff>
    </xdr:from>
    <xdr:ext cx="599010" cy="259045"/>
    <xdr:sp macro="" textlink="">
      <xdr:nvSpPr>
        <xdr:cNvPr id="170" name="民生費最大値テキスト"/>
        <xdr:cNvSpPr txBox="1"/>
      </xdr:nvSpPr>
      <xdr:spPr>
        <a:xfrm>
          <a:off x="4686300" y="1231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24920</xdr:rowOff>
    </xdr:from>
    <xdr:to>
      <xdr:col>24</xdr:col>
      <xdr:colOff>152400</xdr:colOff>
      <xdr:row>73</xdr:row>
      <xdr:rowOff>24920</xdr:rowOff>
    </xdr:to>
    <xdr:cxnSp macro="">
      <xdr:nvCxnSpPr>
        <xdr:cNvPr id="171" name="直線コネクタ 170"/>
        <xdr:cNvCxnSpPr/>
      </xdr:nvCxnSpPr>
      <xdr:spPr>
        <a:xfrm>
          <a:off x="4546600" y="1254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123099</xdr:rowOff>
    </xdr:from>
    <xdr:to>
      <xdr:col>24</xdr:col>
      <xdr:colOff>63500</xdr:colOff>
      <xdr:row>74</xdr:row>
      <xdr:rowOff>74339</xdr:rowOff>
    </xdr:to>
    <xdr:cxnSp macro="">
      <xdr:nvCxnSpPr>
        <xdr:cNvPr id="172" name="直線コネクタ 171"/>
        <xdr:cNvCxnSpPr/>
      </xdr:nvCxnSpPr>
      <xdr:spPr>
        <a:xfrm>
          <a:off x="3797300" y="12296049"/>
          <a:ext cx="838200" cy="4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11174</xdr:rowOff>
    </xdr:from>
    <xdr:ext cx="599010" cy="259045"/>
    <xdr:sp macro="" textlink="">
      <xdr:nvSpPr>
        <xdr:cNvPr id="173" name="民生費平均値テキスト"/>
        <xdr:cNvSpPr txBox="1"/>
      </xdr:nvSpPr>
      <xdr:spPr>
        <a:xfrm>
          <a:off x="4686300" y="1304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32747</xdr:rowOff>
    </xdr:from>
    <xdr:to>
      <xdr:col>24</xdr:col>
      <xdr:colOff>114300</xdr:colOff>
      <xdr:row>76</xdr:row>
      <xdr:rowOff>134347</xdr:rowOff>
    </xdr:to>
    <xdr:sp macro="" textlink="">
      <xdr:nvSpPr>
        <xdr:cNvPr id="174" name="フローチャート: 判断 173"/>
        <xdr:cNvSpPr/>
      </xdr:nvSpPr>
      <xdr:spPr>
        <a:xfrm>
          <a:off x="45847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123099</xdr:rowOff>
    </xdr:from>
    <xdr:to>
      <xdr:col>19</xdr:col>
      <xdr:colOff>177800</xdr:colOff>
      <xdr:row>74</xdr:row>
      <xdr:rowOff>35810</xdr:rowOff>
    </xdr:to>
    <xdr:cxnSp macro="">
      <xdr:nvCxnSpPr>
        <xdr:cNvPr id="175" name="直線コネクタ 174"/>
        <xdr:cNvCxnSpPr/>
      </xdr:nvCxnSpPr>
      <xdr:spPr>
        <a:xfrm flipV="1">
          <a:off x="2908300" y="12296049"/>
          <a:ext cx="889000" cy="4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14901</xdr:rowOff>
    </xdr:from>
    <xdr:to>
      <xdr:col>20</xdr:col>
      <xdr:colOff>38100</xdr:colOff>
      <xdr:row>76</xdr:row>
      <xdr:rowOff>116501</xdr:rowOff>
    </xdr:to>
    <xdr:sp macro="" textlink="">
      <xdr:nvSpPr>
        <xdr:cNvPr id="176" name="フローチャート: 判断 175"/>
        <xdr:cNvSpPr/>
      </xdr:nvSpPr>
      <xdr:spPr>
        <a:xfrm>
          <a:off x="3746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107628</xdr:rowOff>
    </xdr:from>
    <xdr:ext cx="599010" cy="259045"/>
    <xdr:sp macro="" textlink="">
      <xdr:nvSpPr>
        <xdr:cNvPr id="177" name="テキスト ボックス 176"/>
        <xdr:cNvSpPr txBox="1"/>
      </xdr:nvSpPr>
      <xdr:spPr>
        <a:xfrm>
          <a:off x="3497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35810</xdr:rowOff>
    </xdr:from>
    <xdr:to>
      <xdr:col>15</xdr:col>
      <xdr:colOff>50800</xdr:colOff>
      <xdr:row>75</xdr:row>
      <xdr:rowOff>124882</xdr:rowOff>
    </xdr:to>
    <xdr:cxnSp macro="">
      <xdr:nvCxnSpPr>
        <xdr:cNvPr id="178" name="直線コネクタ 177"/>
        <xdr:cNvCxnSpPr/>
      </xdr:nvCxnSpPr>
      <xdr:spPr>
        <a:xfrm flipV="1">
          <a:off x="2019300" y="12723110"/>
          <a:ext cx="889000" cy="2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51643</xdr:rowOff>
    </xdr:from>
    <xdr:to>
      <xdr:col>15</xdr:col>
      <xdr:colOff>101600</xdr:colOff>
      <xdr:row>76</xdr:row>
      <xdr:rowOff>153243</xdr:rowOff>
    </xdr:to>
    <xdr:sp macro="" textlink="">
      <xdr:nvSpPr>
        <xdr:cNvPr id="179" name="フローチャート: 判断 178"/>
        <xdr:cNvSpPr/>
      </xdr:nvSpPr>
      <xdr:spPr>
        <a:xfrm>
          <a:off x="2857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144370</xdr:rowOff>
    </xdr:from>
    <xdr:ext cx="599010" cy="259045"/>
    <xdr:sp macro="" textlink="">
      <xdr:nvSpPr>
        <xdr:cNvPr id="180" name="テキスト ボックス 179"/>
        <xdr:cNvSpPr txBox="1"/>
      </xdr:nvSpPr>
      <xdr:spPr>
        <a:xfrm>
          <a:off x="2608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70086</xdr:rowOff>
    </xdr:from>
    <xdr:to>
      <xdr:col>10</xdr:col>
      <xdr:colOff>114300</xdr:colOff>
      <xdr:row>75</xdr:row>
      <xdr:rowOff>124882</xdr:rowOff>
    </xdr:to>
    <xdr:cxnSp macro="">
      <xdr:nvCxnSpPr>
        <xdr:cNvPr id="181" name="直線コネクタ 180"/>
        <xdr:cNvCxnSpPr/>
      </xdr:nvCxnSpPr>
      <xdr:spPr>
        <a:xfrm>
          <a:off x="1130300" y="12757386"/>
          <a:ext cx="889000" cy="22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100966</xdr:rowOff>
    </xdr:from>
    <xdr:to>
      <xdr:col>10</xdr:col>
      <xdr:colOff>165100</xdr:colOff>
      <xdr:row>77</xdr:row>
      <xdr:rowOff>31116</xdr:rowOff>
    </xdr:to>
    <xdr:sp macro="" textlink="">
      <xdr:nvSpPr>
        <xdr:cNvPr id="182" name="フローチャート: 判断 181"/>
        <xdr:cNvSpPr/>
      </xdr:nvSpPr>
      <xdr:spPr>
        <a:xfrm>
          <a:off x="1968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22243</xdr:rowOff>
    </xdr:from>
    <xdr:ext cx="599010" cy="259045"/>
    <xdr:sp macro="" textlink="">
      <xdr:nvSpPr>
        <xdr:cNvPr id="183" name="テキスト ボックス 182"/>
        <xdr:cNvSpPr txBox="1"/>
      </xdr:nvSpPr>
      <xdr:spPr>
        <a:xfrm>
          <a:off x="1719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98808</xdr:rowOff>
    </xdr:from>
    <xdr:to>
      <xdr:col>6</xdr:col>
      <xdr:colOff>38100</xdr:colOff>
      <xdr:row>77</xdr:row>
      <xdr:rowOff>28958</xdr:rowOff>
    </xdr:to>
    <xdr:sp macro="" textlink="">
      <xdr:nvSpPr>
        <xdr:cNvPr id="184" name="フローチャート: 判断 183"/>
        <xdr:cNvSpPr/>
      </xdr:nvSpPr>
      <xdr:spPr>
        <a:xfrm>
          <a:off x="1079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20085</xdr:rowOff>
    </xdr:from>
    <xdr:ext cx="599010" cy="259045"/>
    <xdr:sp macro="" textlink="">
      <xdr:nvSpPr>
        <xdr:cNvPr id="185" name="テキスト ボックス 184"/>
        <xdr:cNvSpPr txBox="1"/>
      </xdr:nvSpPr>
      <xdr:spPr>
        <a:xfrm>
          <a:off x="830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23539</xdr:rowOff>
    </xdr:from>
    <xdr:to>
      <xdr:col>24</xdr:col>
      <xdr:colOff>114300</xdr:colOff>
      <xdr:row>74</xdr:row>
      <xdr:rowOff>125139</xdr:rowOff>
    </xdr:to>
    <xdr:sp macro="" textlink="">
      <xdr:nvSpPr>
        <xdr:cNvPr id="191" name="楕円 190"/>
        <xdr:cNvSpPr/>
      </xdr:nvSpPr>
      <xdr:spPr>
        <a:xfrm>
          <a:off x="4584700" y="127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46416</xdr:rowOff>
    </xdr:from>
    <xdr:ext cx="599010" cy="259045"/>
    <xdr:sp macro="" textlink="">
      <xdr:nvSpPr>
        <xdr:cNvPr id="192" name="民生費該当値テキスト"/>
        <xdr:cNvSpPr txBox="1"/>
      </xdr:nvSpPr>
      <xdr:spPr>
        <a:xfrm>
          <a:off x="4686300" y="1256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72299</xdr:rowOff>
    </xdr:from>
    <xdr:to>
      <xdr:col>20</xdr:col>
      <xdr:colOff>38100</xdr:colOff>
      <xdr:row>72</xdr:row>
      <xdr:rowOff>2449</xdr:rowOff>
    </xdr:to>
    <xdr:sp macro="" textlink="">
      <xdr:nvSpPr>
        <xdr:cNvPr id="193" name="楕円 192"/>
        <xdr:cNvSpPr/>
      </xdr:nvSpPr>
      <xdr:spPr>
        <a:xfrm>
          <a:off x="3746500" y="122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18976</xdr:rowOff>
    </xdr:from>
    <xdr:ext cx="599010" cy="259045"/>
    <xdr:sp macro="" textlink="">
      <xdr:nvSpPr>
        <xdr:cNvPr id="194" name="テキスト ボックス 193"/>
        <xdr:cNvSpPr txBox="1"/>
      </xdr:nvSpPr>
      <xdr:spPr>
        <a:xfrm>
          <a:off x="3497795" y="1202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156460</xdr:rowOff>
    </xdr:from>
    <xdr:to>
      <xdr:col>15</xdr:col>
      <xdr:colOff>101600</xdr:colOff>
      <xdr:row>74</xdr:row>
      <xdr:rowOff>86610</xdr:rowOff>
    </xdr:to>
    <xdr:sp macro="" textlink="">
      <xdr:nvSpPr>
        <xdr:cNvPr id="195" name="楕円 194"/>
        <xdr:cNvSpPr/>
      </xdr:nvSpPr>
      <xdr:spPr>
        <a:xfrm>
          <a:off x="2857500" y="12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103137</xdr:rowOff>
    </xdr:from>
    <xdr:ext cx="599010" cy="259045"/>
    <xdr:sp macro="" textlink="">
      <xdr:nvSpPr>
        <xdr:cNvPr id="196" name="テキスト ボックス 195"/>
        <xdr:cNvSpPr txBox="1"/>
      </xdr:nvSpPr>
      <xdr:spPr>
        <a:xfrm>
          <a:off x="2608795" y="1244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74082</xdr:rowOff>
    </xdr:from>
    <xdr:to>
      <xdr:col>10</xdr:col>
      <xdr:colOff>165100</xdr:colOff>
      <xdr:row>76</xdr:row>
      <xdr:rowOff>4232</xdr:rowOff>
    </xdr:to>
    <xdr:sp macro="" textlink="">
      <xdr:nvSpPr>
        <xdr:cNvPr id="197" name="楕円 196"/>
        <xdr:cNvSpPr/>
      </xdr:nvSpPr>
      <xdr:spPr>
        <a:xfrm>
          <a:off x="1968500" y="129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20759</xdr:rowOff>
    </xdr:from>
    <xdr:ext cx="599010" cy="259045"/>
    <xdr:sp macro="" textlink="">
      <xdr:nvSpPr>
        <xdr:cNvPr id="198" name="テキスト ボックス 197"/>
        <xdr:cNvSpPr txBox="1"/>
      </xdr:nvSpPr>
      <xdr:spPr>
        <a:xfrm>
          <a:off x="1719795" y="1270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19286</xdr:rowOff>
    </xdr:from>
    <xdr:to>
      <xdr:col>6</xdr:col>
      <xdr:colOff>38100</xdr:colOff>
      <xdr:row>74</xdr:row>
      <xdr:rowOff>120886</xdr:rowOff>
    </xdr:to>
    <xdr:sp macro="" textlink="">
      <xdr:nvSpPr>
        <xdr:cNvPr id="199" name="楕円 198"/>
        <xdr:cNvSpPr/>
      </xdr:nvSpPr>
      <xdr:spPr>
        <a:xfrm>
          <a:off x="1079500" y="1270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137413</xdr:rowOff>
    </xdr:from>
    <xdr:ext cx="599010" cy="259045"/>
    <xdr:sp macro="" textlink="">
      <xdr:nvSpPr>
        <xdr:cNvPr id="200" name="テキスト ボックス 199"/>
        <xdr:cNvSpPr txBox="1"/>
      </xdr:nvSpPr>
      <xdr:spPr>
        <a:xfrm>
          <a:off x="830795" y="1248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4" name="直線コネクタ 223"/>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5"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6" name="直線コネクタ 225"/>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7"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28" name="直線コネクタ 227"/>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156008</xdr:rowOff>
    </xdr:from>
    <xdr:to>
      <xdr:col>24</xdr:col>
      <xdr:colOff>63500</xdr:colOff>
      <xdr:row>96</xdr:row>
      <xdr:rowOff>8193</xdr:rowOff>
    </xdr:to>
    <xdr:cxnSp macro="">
      <xdr:nvCxnSpPr>
        <xdr:cNvPr id="229" name="直線コネクタ 228"/>
        <xdr:cNvCxnSpPr/>
      </xdr:nvCxnSpPr>
      <xdr:spPr>
        <a:xfrm flipV="1">
          <a:off x="3797300" y="16443758"/>
          <a:ext cx="838200" cy="2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0"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1" name="フローチャート: 判断 230"/>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8193</xdr:rowOff>
    </xdr:from>
    <xdr:to>
      <xdr:col>19</xdr:col>
      <xdr:colOff>177800</xdr:colOff>
      <xdr:row>96</xdr:row>
      <xdr:rowOff>43977</xdr:rowOff>
    </xdr:to>
    <xdr:cxnSp macro="">
      <xdr:nvCxnSpPr>
        <xdr:cNvPr id="232" name="直線コネクタ 231"/>
        <xdr:cNvCxnSpPr/>
      </xdr:nvCxnSpPr>
      <xdr:spPr>
        <a:xfrm flipV="1">
          <a:off x="2908300" y="16467393"/>
          <a:ext cx="889000" cy="3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3" name="フローチャート: 判断 232"/>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4" name="テキスト ボックス 233"/>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68940</xdr:rowOff>
    </xdr:from>
    <xdr:to>
      <xdr:col>15</xdr:col>
      <xdr:colOff>50800</xdr:colOff>
      <xdr:row>96</xdr:row>
      <xdr:rowOff>43977</xdr:rowOff>
    </xdr:to>
    <xdr:cxnSp macro="">
      <xdr:nvCxnSpPr>
        <xdr:cNvPr id="235" name="直線コネクタ 234"/>
        <xdr:cNvCxnSpPr/>
      </xdr:nvCxnSpPr>
      <xdr:spPr>
        <a:xfrm>
          <a:off x="2019300" y="16356690"/>
          <a:ext cx="889000" cy="14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6" name="フローチャート: 判断 235"/>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7" name="テキスト ボックス 236"/>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68940</xdr:rowOff>
    </xdr:from>
    <xdr:to>
      <xdr:col>10</xdr:col>
      <xdr:colOff>114300</xdr:colOff>
      <xdr:row>96</xdr:row>
      <xdr:rowOff>57321</xdr:rowOff>
    </xdr:to>
    <xdr:cxnSp macro="">
      <xdr:nvCxnSpPr>
        <xdr:cNvPr id="238" name="直線コネクタ 237"/>
        <xdr:cNvCxnSpPr/>
      </xdr:nvCxnSpPr>
      <xdr:spPr>
        <a:xfrm flipV="1">
          <a:off x="1130300" y="16356690"/>
          <a:ext cx="889000" cy="15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39" name="フローチャート: 判断 238"/>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0" name="テキスト ボックス 239"/>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1" name="フローチャート: 判断 240"/>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2" name="テキスト ボックス 241"/>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105208</xdr:rowOff>
    </xdr:from>
    <xdr:to>
      <xdr:col>24</xdr:col>
      <xdr:colOff>114300</xdr:colOff>
      <xdr:row>96</xdr:row>
      <xdr:rowOff>35358</xdr:rowOff>
    </xdr:to>
    <xdr:sp macro="" textlink="">
      <xdr:nvSpPr>
        <xdr:cNvPr id="248" name="楕円 247"/>
        <xdr:cNvSpPr/>
      </xdr:nvSpPr>
      <xdr:spPr>
        <a:xfrm>
          <a:off x="4584700" y="163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83635</xdr:rowOff>
    </xdr:from>
    <xdr:ext cx="534377" cy="259045"/>
    <xdr:sp macro="" textlink="">
      <xdr:nvSpPr>
        <xdr:cNvPr id="249" name="衛生費該当値テキスト"/>
        <xdr:cNvSpPr txBox="1"/>
      </xdr:nvSpPr>
      <xdr:spPr>
        <a:xfrm>
          <a:off x="4686300" y="163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128843</xdr:rowOff>
    </xdr:from>
    <xdr:to>
      <xdr:col>20</xdr:col>
      <xdr:colOff>38100</xdr:colOff>
      <xdr:row>96</xdr:row>
      <xdr:rowOff>58993</xdr:rowOff>
    </xdr:to>
    <xdr:sp macro="" textlink="">
      <xdr:nvSpPr>
        <xdr:cNvPr id="250" name="楕円 249"/>
        <xdr:cNvSpPr/>
      </xdr:nvSpPr>
      <xdr:spPr>
        <a:xfrm>
          <a:off x="3746500" y="164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50120</xdr:rowOff>
    </xdr:from>
    <xdr:ext cx="534377" cy="259045"/>
    <xdr:sp macro="" textlink="">
      <xdr:nvSpPr>
        <xdr:cNvPr id="251" name="テキスト ボックス 250"/>
        <xdr:cNvSpPr txBox="1"/>
      </xdr:nvSpPr>
      <xdr:spPr>
        <a:xfrm>
          <a:off x="3530111" y="165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164627</xdr:rowOff>
    </xdr:from>
    <xdr:to>
      <xdr:col>15</xdr:col>
      <xdr:colOff>101600</xdr:colOff>
      <xdr:row>96</xdr:row>
      <xdr:rowOff>94777</xdr:rowOff>
    </xdr:to>
    <xdr:sp macro="" textlink="">
      <xdr:nvSpPr>
        <xdr:cNvPr id="252" name="楕円 251"/>
        <xdr:cNvSpPr/>
      </xdr:nvSpPr>
      <xdr:spPr>
        <a:xfrm>
          <a:off x="2857500" y="164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85904</xdr:rowOff>
    </xdr:from>
    <xdr:ext cx="534377" cy="259045"/>
    <xdr:sp macro="" textlink="">
      <xdr:nvSpPr>
        <xdr:cNvPr id="253" name="テキスト ボックス 252"/>
        <xdr:cNvSpPr txBox="1"/>
      </xdr:nvSpPr>
      <xdr:spPr>
        <a:xfrm>
          <a:off x="2641111" y="1654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18140</xdr:rowOff>
    </xdr:from>
    <xdr:to>
      <xdr:col>10</xdr:col>
      <xdr:colOff>165100</xdr:colOff>
      <xdr:row>95</xdr:row>
      <xdr:rowOff>119740</xdr:rowOff>
    </xdr:to>
    <xdr:sp macro="" textlink="">
      <xdr:nvSpPr>
        <xdr:cNvPr id="254" name="楕円 253"/>
        <xdr:cNvSpPr/>
      </xdr:nvSpPr>
      <xdr:spPr>
        <a:xfrm>
          <a:off x="1968500" y="163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136267</xdr:rowOff>
    </xdr:from>
    <xdr:ext cx="534377" cy="259045"/>
    <xdr:sp macro="" textlink="">
      <xdr:nvSpPr>
        <xdr:cNvPr id="255" name="テキスト ボックス 254"/>
        <xdr:cNvSpPr txBox="1"/>
      </xdr:nvSpPr>
      <xdr:spPr>
        <a:xfrm>
          <a:off x="1752111" y="1608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6521</xdr:rowOff>
    </xdr:from>
    <xdr:to>
      <xdr:col>6</xdr:col>
      <xdr:colOff>38100</xdr:colOff>
      <xdr:row>96</xdr:row>
      <xdr:rowOff>108121</xdr:rowOff>
    </xdr:to>
    <xdr:sp macro="" textlink="">
      <xdr:nvSpPr>
        <xdr:cNvPr id="256" name="楕円 255"/>
        <xdr:cNvSpPr/>
      </xdr:nvSpPr>
      <xdr:spPr>
        <a:xfrm>
          <a:off x="1079500" y="164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99248</xdr:rowOff>
    </xdr:from>
    <xdr:ext cx="534377" cy="259045"/>
    <xdr:sp macro="" textlink="">
      <xdr:nvSpPr>
        <xdr:cNvPr id="257" name="テキスト ボックス 256"/>
        <xdr:cNvSpPr txBox="1"/>
      </xdr:nvSpPr>
      <xdr:spPr>
        <a:xfrm>
          <a:off x="863111" y="165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79" name="直線コネクタ 278"/>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2"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3" name="直線コネクタ 282"/>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138557</xdr:rowOff>
    </xdr:from>
    <xdr:to>
      <xdr:col>55</xdr:col>
      <xdr:colOff>0</xdr:colOff>
      <xdr:row>38</xdr:row>
      <xdr:rowOff>138557</xdr:rowOff>
    </xdr:to>
    <xdr:cxnSp macro="">
      <xdr:nvCxnSpPr>
        <xdr:cNvPr id="284" name="直線コネクタ 283"/>
        <xdr:cNvCxnSpPr/>
      </xdr:nvCxnSpPr>
      <xdr:spPr>
        <a:xfrm>
          <a:off x="9639300" y="6653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5"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6" name="フローチャート: 判断 285"/>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138557</xdr:rowOff>
    </xdr:from>
    <xdr:to>
      <xdr:col>50</xdr:col>
      <xdr:colOff>114300</xdr:colOff>
      <xdr:row>38</xdr:row>
      <xdr:rowOff>138557</xdr:rowOff>
    </xdr:to>
    <xdr:cxnSp macro="">
      <xdr:nvCxnSpPr>
        <xdr:cNvPr id="287" name="直線コネクタ 286"/>
        <xdr:cNvCxnSpPr/>
      </xdr:nvCxnSpPr>
      <xdr:spPr>
        <a:xfrm>
          <a:off x="8750300" y="665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88" name="フローチャート: 判断 287"/>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89" name="テキスト ボックス 288"/>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138557</xdr:rowOff>
    </xdr:from>
    <xdr:to>
      <xdr:col>45</xdr:col>
      <xdr:colOff>177800</xdr:colOff>
      <xdr:row>38</xdr:row>
      <xdr:rowOff>138557</xdr:rowOff>
    </xdr:to>
    <xdr:cxnSp macro="">
      <xdr:nvCxnSpPr>
        <xdr:cNvPr id="290" name="直線コネクタ 289"/>
        <xdr:cNvCxnSpPr/>
      </xdr:nvCxnSpPr>
      <xdr:spPr>
        <a:xfrm>
          <a:off x="7861300" y="665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1" name="フローチャート: 判断 290"/>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2" name="テキスト ボックス 291"/>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138557</xdr:rowOff>
    </xdr:from>
    <xdr:to>
      <xdr:col>41</xdr:col>
      <xdr:colOff>50800</xdr:colOff>
      <xdr:row>38</xdr:row>
      <xdr:rowOff>138557</xdr:rowOff>
    </xdr:to>
    <xdr:cxnSp macro="">
      <xdr:nvCxnSpPr>
        <xdr:cNvPr id="293" name="直線コネクタ 292"/>
        <xdr:cNvCxnSpPr/>
      </xdr:nvCxnSpPr>
      <xdr:spPr>
        <a:xfrm>
          <a:off x="6972300" y="665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4" name="フローチャート: 判断 293"/>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5" name="テキスト ボックス 294"/>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6" name="フローチャート: 判断 295"/>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7" name="テキスト ボックス 296"/>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87757</xdr:rowOff>
    </xdr:from>
    <xdr:to>
      <xdr:col>55</xdr:col>
      <xdr:colOff>50800</xdr:colOff>
      <xdr:row>39</xdr:row>
      <xdr:rowOff>17907</xdr:rowOff>
    </xdr:to>
    <xdr:sp macro="" textlink="">
      <xdr:nvSpPr>
        <xdr:cNvPr id="303" name="楕円 302"/>
        <xdr:cNvSpPr/>
      </xdr:nvSpPr>
      <xdr:spPr>
        <a:xfrm>
          <a:off x="10426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2684</xdr:rowOff>
    </xdr:from>
    <xdr:ext cx="249299" cy="259045"/>
    <xdr:sp macro="" textlink="">
      <xdr:nvSpPr>
        <xdr:cNvPr id="304" name="労働費該当値テキスト"/>
        <xdr:cNvSpPr txBox="1"/>
      </xdr:nvSpPr>
      <xdr:spPr>
        <a:xfrm>
          <a:off x="10528300" y="6517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87757</xdr:rowOff>
    </xdr:from>
    <xdr:to>
      <xdr:col>50</xdr:col>
      <xdr:colOff>165100</xdr:colOff>
      <xdr:row>39</xdr:row>
      <xdr:rowOff>17907</xdr:rowOff>
    </xdr:to>
    <xdr:sp macro="" textlink="">
      <xdr:nvSpPr>
        <xdr:cNvPr id="305" name="楕円 304"/>
        <xdr:cNvSpPr/>
      </xdr:nvSpPr>
      <xdr:spPr>
        <a:xfrm>
          <a:off x="9588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9034</xdr:rowOff>
    </xdr:from>
    <xdr:ext cx="249299" cy="259045"/>
    <xdr:sp macro="" textlink="">
      <xdr:nvSpPr>
        <xdr:cNvPr id="306" name="テキスト ボックス 305"/>
        <xdr:cNvSpPr txBox="1"/>
      </xdr:nvSpPr>
      <xdr:spPr>
        <a:xfrm>
          <a:off x="9514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87757</xdr:rowOff>
    </xdr:from>
    <xdr:to>
      <xdr:col>46</xdr:col>
      <xdr:colOff>38100</xdr:colOff>
      <xdr:row>39</xdr:row>
      <xdr:rowOff>17907</xdr:rowOff>
    </xdr:to>
    <xdr:sp macro="" textlink="">
      <xdr:nvSpPr>
        <xdr:cNvPr id="307" name="楕円 306"/>
        <xdr:cNvSpPr/>
      </xdr:nvSpPr>
      <xdr:spPr>
        <a:xfrm>
          <a:off x="8699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9034</xdr:rowOff>
    </xdr:from>
    <xdr:ext cx="249299" cy="259045"/>
    <xdr:sp macro="" textlink="">
      <xdr:nvSpPr>
        <xdr:cNvPr id="308" name="テキスト ボックス 307"/>
        <xdr:cNvSpPr txBox="1"/>
      </xdr:nvSpPr>
      <xdr:spPr>
        <a:xfrm>
          <a:off x="8625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87757</xdr:rowOff>
    </xdr:from>
    <xdr:to>
      <xdr:col>41</xdr:col>
      <xdr:colOff>101600</xdr:colOff>
      <xdr:row>39</xdr:row>
      <xdr:rowOff>17907</xdr:rowOff>
    </xdr:to>
    <xdr:sp macro="" textlink="">
      <xdr:nvSpPr>
        <xdr:cNvPr id="309" name="楕円 308"/>
        <xdr:cNvSpPr/>
      </xdr:nvSpPr>
      <xdr:spPr>
        <a:xfrm>
          <a:off x="7810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9034</xdr:rowOff>
    </xdr:from>
    <xdr:ext cx="249299" cy="259045"/>
    <xdr:sp macro="" textlink="">
      <xdr:nvSpPr>
        <xdr:cNvPr id="310" name="テキスト ボックス 309"/>
        <xdr:cNvSpPr txBox="1"/>
      </xdr:nvSpPr>
      <xdr:spPr>
        <a:xfrm>
          <a:off x="7736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87757</xdr:rowOff>
    </xdr:from>
    <xdr:to>
      <xdr:col>36</xdr:col>
      <xdr:colOff>165100</xdr:colOff>
      <xdr:row>39</xdr:row>
      <xdr:rowOff>17907</xdr:rowOff>
    </xdr:to>
    <xdr:sp macro="" textlink="">
      <xdr:nvSpPr>
        <xdr:cNvPr id="311" name="楕円 310"/>
        <xdr:cNvSpPr/>
      </xdr:nvSpPr>
      <xdr:spPr>
        <a:xfrm>
          <a:off x="6921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9034</xdr:rowOff>
    </xdr:from>
    <xdr:ext cx="249299" cy="259045"/>
    <xdr:sp macro="" textlink="">
      <xdr:nvSpPr>
        <xdr:cNvPr id="312" name="テキスト ボックス 311"/>
        <xdr:cNvSpPr txBox="1"/>
      </xdr:nvSpPr>
      <xdr:spPr>
        <a:xfrm>
          <a:off x="6847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6" name="直線コネクタ 335"/>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7"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38" name="直線コネクタ 337"/>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39"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0" name="直線コネクタ 339"/>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88719</xdr:rowOff>
    </xdr:from>
    <xdr:to>
      <xdr:col>55</xdr:col>
      <xdr:colOff>0</xdr:colOff>
      <xdr:row>57</xdr:row>
      <xdr:rowOff>71661</xdr:rowOff>
    </xdr:to>
    <xdr:cxnSp macro="">
      <xdr:nvCxnSpPr>
        <xdr:cNvPr id="341" name="直線コネクタ 340"/>
        <xdr:cNvCxnSpPr/>
      </xdr:nvCxnSpPr>
      <xdr:spPr>
        <a:xfrm flipV="1">
          <a:off x="9639300" y="9689919"/>
          <a:ext cx="838200" cy="15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2"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3" name="フローチャート: 判断 342"/>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71661</xdr:rowOff>
    </xdr:from>
    <xdr:to>
      <xdr:col>50</xdr:col>
      <xdr:colOff>114300</xdr:colOff>
      <xdr:row>57</xdr:row>
      <xdr:rowOff>109685</xdr:rowOff>
    </xdr:to>
    <xdr:cxnSp macro="">
      <xdr:nvCxnSpPr>
        <xdr:cNvPr id="344" name="直線コネクタ 343"/>
        <xdr:cNvCxnSpPr/>
      </xdr:nvCxnSpPr>
      <xdr:spPr>
        <a:xfrm flipV="1">
          <a:off x="8750300" y="9844311"/>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5" name="フローチャート: 判断 344"/>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6" name="テキスト ボックス 345"/>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101188</xdr:rowOff>
    </xdr:from>
    <xdr:to>
      <xdr:col>45</xdr:col>
      <xdr:colOff>177800</xdr:colOff>
      <xdr:row>57</xdr:row>
      <xdr:rowOff>109685</xdr:rowOff>
    </xdr:to>
    <xdr:cxnSp macro="">
      <xdr:nvCxnSpPr>
        <xdr:cNvPr id="347" name="直線コネクタ 346"/>
        <xdr:cNvCxnSpPr/>
      </xdr:nvCxnSpPr>
      <xdr:spPr>
        <a:xfrm>
          <a:off x="7861300" y="987383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48" name="フローチャート: 判断 347"/>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49" name="テキスト ボックス 348"/>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48047</xdr:rowOff>
    </xdr:from>
    <xdr:to>
      <xdr:col>41</xdr:col>
      <xdr:colOff>50800</xdr:colOff>
      <xdr:row>57</xdr:row>
      <xdr:rowOff>101188</xdr:rowOff>
    </xdr:to>
    <xdr:cxnSp macro="">
      <xdr:nvCxnSpPr>
        <xdr:cNvPr id="350" name="直線コネクタ 349"/>
        <xdr:cNvCxnSpPr/>
      </xdr:nvCxnSpPr>
      <xdr:spPr>
        <a:xfrm>
          <a:off x="6972300" y="9820697"/>
          <a:ext cx="889000" cy="5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1" name="フローチャート: 判断 350"/>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2" name="テキスト ボックス 351"/>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3" name="フローチャート: 判断 352"/>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4" name="テキスト ボックス 353"/>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37919</xdr:rowOff>
    </xdr:from>
    <xdr:to>
      <xdr:col>55</xdr:col>
      <xdr:colOff>50800</xdr:colOff>
      <xdr:row>56</xdr:row>
      <xdr:rowOff>139519</xdr:rowOff>
    </xdr:to>
    <xdr:sp macro="" textlink="">
      <xdr:nvSpPr>
        <xdr:cNvPr id="360" name="楕円 359"/>
        <xdr:cNvSpPr/>
      </xdr:nvSpPr>
      <xdr:spPr>
        <a:xfrm>
          <a:off x="10426700" y="96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60796</xdr:rowOff>
    </xdr:from>
    <xdr:ext cx="599010" cy="259045"/>
    <xdr:sp macro="" textlink="">
      <xdr:nvSpPr>
        <xdr:cNvPr id="361" name="農林水産業費該当値テキスト"/>
        <xdr:cNvSpPr txBox="1"/>
      </xdr:nvSpPr>
      <xdr:spPr>
        <a:xfrm>
          <a:off x="10528300" y="949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20861</xdr:rowOff>
    </xdr:from>
    <xdr:to>
      <xdr:col>50</xdr:col>
      <xdr:colOff>165100</xdr:colOff>
      <xdr:row>57</xdr:row>
      <xdr:rowOff>122461</xdr:rowOff>
    </xdr:to>
    <xdr:sp macro="" textlink="">
      <xdr:nvSpPr>
        <xdr:cNvPr id="362" name="楕円 361"/>
        <xdr:cNvSpPr/>
      </xdr:nvSpPr>
      <xdr:spPr>
        <a:xfrm>
          <a:off x="9588500" y="97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113588</xdr:rowOff>
    </xdr:from>
    <xdr:ext cx="534377" cy="259045"/>
    <xdr:sp macro="" textlink="">
      <xdr:nvSpPr>
        <xdr:cNvPr id="363" name="テキスト ボックス 362"/>
        <xdr:cNvSpPr txBox="1"/>
      </xdr:nvSpPr>
      <xdr:spPr>
        <a:xfrm>
          <a:off x="9372111" y="98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58885</xdr:rowOff>
    </xdr:from>
    <xdr:to>
      <xdr:col>46</xdr:col>
      <xdr:colOff>38100</xdr:colOff>
      <xdr:row>57</xdr:row>
      <xdr:rowOff>160485</xdr:rowOff>
    </xdr:to>
    <xdr:sp macro="" textlink="">
      <xdr:nvSpPr>
        <xdr:cNvPr id="364" name="楕円 363"/>
        <xdr:cNvSpPr/>
      </xdr:nvSpPr>
      <xdr:spPr>
        <a:xfrm>
          <a:off x="8699500" y="98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151612</xdr:rowOff>
    </xdr:from>
    <xdr:ext cx="534377" cy="259045"/>
    <xdr:sp macro="" textlink="">
      <xdr:nvSpPr>
        <xdr:cNvPr id="365" name="テキスト ボックス 364"/>
        <xdr:cNvSpPr txBox="1"/>
      </xdr:nvSpPr>
      <xdr:spPr>
        <a:xfrm>
          <a:off x="8483111" y="992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50388</xdr:rowOff>
    </xdr:from>
    <xdr:to>
      <xdr:col>41</xdr:col>
      <xdr:colOff>101600</xdr:colOff>
      <xdr:row>57</xdr:row>
      <xdr:rowOff>151988</xdr:rowOff>
    </xdr:to>
    <xdr:sp macro="" textlink="">
      <xdr:nvSpPr>
        <xdr:cNvPr id="366" name="楕円 365"/>
        <xdr:cNvSpPr/>
      </xdr:nvSpPr>
      <xdr:spPr>
        <a:xfrm>
          <a:off x="7810500" y="98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143115</xdr:rowOff>
    </xdr:from>
    <xdr:ext cx="534377" cy="259045"/>
    <xdr:sp macro="" textlink="">
      <xdr:nvSpPr>
        <xdr:cNvPr id="367" name="テキスト ボックス 366"/>
        <xdr:cNvSpPr txBox="1"/>
      </xdr:nvSpPr>
      <xdr:spPr>
        <a:xfrm>
          <a:off x="7594111" y="99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168697</xdr:rowOff>
    </xdr:from>
    <xdr:to>
      <xdr:col>36</xdr:col>
      <xdr:colOff>165100</xdr:colOff>
      <xdr:row>57</xdr:row>
      <xdr:rowOff>98847</xdr:rowOff>
    </xdr:to>
    <xdr:sp macro="" textlink="">
      <xdr:nvSpPr>
        <xdr:cNvPr id="368" name="楕円 367"/>
        <xdr:cNvSpPr/>
      </xdr:nvSpPr>
      <xdr:spPr>
        <a:xfrm>
          <a:off x="6921500" y="97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89974</xdr:rowOff>
    </xdr:from>
    <xdr:ext cx="534377" cy="259045"/>
    <xdr:sp macro="" textlink="">
      <xdr:nvSpPr>
        <xdr:cNvPr id="369" name="テキスト ボックス 368"/>
        <xdr:cNvSpPr txBox="1"/>
      </xdr:nvSpPr>
      <xdr:spPr>
        <a:xfrm>
          <a:off x="6705111" y="986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3" name="直線コネクタ 392"/>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4"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5" name="直線コネクタ 394"/>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6"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7" name="直線コネクタ 396"/>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6071</xdr:rowOff>
    </xdr:from>
    <xdr:to>
      <xdr:col>55</xdr:col>
      <xdr:colOff>0</xdr:colOff>
      <xdr:row>78</xdr:row>
      <xdr:rowOff>22492</xdr:rowOff>
    </xdr:to>
    <xdr:cxnSp macro="">
      <xdr:nvCxnSpPr>
        <xdr:cNvPr id="398" name="直線コネクタ 397"/>
        <xdr:cNvCxnSpPr/>
      </xdr:nvCxnSpPr>
      <xdr:spPr>
        <a:xfrm flipV="1">
          <a:off x="9639300" y="13379171"/>
          <a:ext cx="8382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399"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0" name="フローチャート: 判断 399"/>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150837</xdr:rowOff>
    </xdr:from>
    <xdr:to>
      <xdr:col>50</xdr:col>
      <xdr:colOff>114300</xdr:colOff>
      <xdr:row>78</xdr:row>
      <xdr:rowOff>22492</xdr:rowOff>
    </xdr:to>
    <xdr:cxnSp macro="">
      <xdr:nvCxnSpPr>
        <xdr:cNvPr id="401" name="直線コネクタ 400"/>
        <xdr:cNvCxnSpPr/>
      </xdr:nvCxnSpPr>
      <xdr:spPr>
        <a:xfrm>
          <a:off x="8750300" y="13352487"/>
          <a:ext cx="889000" cy="4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2" name="フローチャート: 判断 401"/>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3" name="テキスト ボックス 402"/>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141593</xdr:rowOff>
    </xdr:from>
    <xdr:to>
      <xdr:col>45</xdr:col>
      <xdr:colOff>177800</xdr:colOff>
      <xdr:row>77</xdr:row>
      <xdr:rowOff>150837</xdr:rowOff>
    </xdr:to>
    <xdr:cxnSp macro="">
      <xdr:nvCxnSpPr>
        <xdr:cNvPr id="404" name="直線コネクタ 403"/>
        <xdr:cNvCxnSpPr/>
      </xdr:nvCxnSpPr>
      <xdr:spPr>
        <a:xfrm>
          <a:off x="7861300" y="13343243"/>
          <a:ext cx="8890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5" name="フローチャート: 判断 404"/>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6" name="テキスト ボックス 405"/>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141593</xdr:rowOff>
    </xdr:from>
    <xdr:to>
      <xdr:col>41</xdr:col>
      <xdr:colOff>50800</xdr:colOff>
      <xdr:row>77</xdr:row>
      <xdr:rowOff>151701</xdr:rowOff>
    </xdr:to>
    <xdr:cxnSp macro="">
      <xdr:nvCxnSpPr>
        <xdr:cNvPr id="407" name="直線コネクタ 406"/>
        <xdr:cNvCxnSpPr/>
      </xdr:nvCxnSpPr>
      <xdr:spPr>
        <a:xfrm flipV="1">
          <a:off x="6972300" y="13343243"/>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08" name="フローチャート: 判断 407"/>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09" name="テキスト ボックス 408"/>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0" name="フローチャート: 判断 409"/>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1" name="テキスト ボックス 410"/>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126721</xdr:rowOff>
    </xdr:from>
    <xdr:to>
      <xdr:col>55</xdr:col>
      <xdr:colOff>50800</xdr:colOff>
      <xdr:row>78</xdr:row>
      <xdr:rowOff>56871</xdr:rowOff>
    </xdr:to>
    <xdr:sp macro="" textlink="">
      <xdr:nvSpPr>
        <xdr:cNvPr id="417" name="楕円 416"/>
        <xdr:cNvSpPr/>
      </xdr:nvSpPr>
      <xdr:spPr>
        <a:xfrm>
          <a:off x="10426700" y="133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105148</xdr:rowOff>
    </xdr:from>
    <xdr:ext cx="534377" cy="259045"/>
    <xdr:sp macro="" textlink="">
      <xdr:nvSpPr>
        <xdr:cNvPr id="418" name="商工費該当値テキスト"/>
        <xdr:cNvSpPr txBox="1"/>
      </xdr:nvSpPr>
      <xdr:spPr>
        <a:xfrm>
          <a:off x="10528300" y="133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143142</xdr:rowOff>
    </xdr:from>
    <xdr:to>
      <xdr:col>50</xdr:col>
      <xdr:colOff>165100</xdr:colOff>
      <xdr:row>78</xdr:row>
      <xdr:rowOff>73292</xdr:rowOff>
    </xdr:to>
    <xdr:sp macro="" textlink="">
      <xdr:nvSpPr>
        <xdr:cNvPr id="419" name="楕円 418"/>
        <xdr:cNvSpPr/>
      </xdr:nvSpPr>
      <xdr:spPr>
        <a:xfrm>
          <a:off x="9588500" y="133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64419</xdr:rowOff>
    </xdr:from>
    <xdr:ext cx="534377" cy="259045"/>
    <xdr:sp macro="" textlink="">
      <xdr:nvSpPr>
        <xdr:cNvPr id="420" name="テキスト ボックス 419"/>
        <xdr:cNvSpPr txBox="1"/>
      </xdr:nvSpPr>
      <xdr:spPr>
        <a:xfrm>
          <a:off x="9372111" y="1343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100037</xdr:rowOff>
    </xdr:from>
    <xdr:to>
      <xdr:col>46</xdr:col>
      <xdr:colOff>38100</xdr:colOff>
      <xdr:row>78</xdr:row>
      <xdr:rowOff>30187</xdr:rowOff>
    </xdr:to>
    <xdr:sp macro="" textlink="">
      <xdr:nvSpPr>
        <xdr:cNvPr id="421" name="楕円 420"/>
        <xdr:cNvSpPr/>
      </xdr:nvSpPr>
      <xdr:spPr>
        <a:xfrm>
          <a:off x="8699500" y="133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21314</xdr:rowOff>
    </xdr:from>
    <xdr:ext cx="534377" cy="259045"/>
    <xdr:sp macro="" textlink="">
      <xdr:nvSpPr>
        <xdr:cNvPr id="422" name="テキスト ボックス 421"/>
        <xdr:cNvSpPr txBox="1"/>
      </xdr:nvSpPr>
      <xdr:spPr>
        <a:xfrm>
          <a:off x="8483111" y="1339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90793</xdr:rowOff>
    </xdr:from>
    <xdr:to>
      <xdr:col>41</xdr:col>
      <xdr:colOff>101600</xdr:colOff>
      <xdr:row>78</xdr:row>
      <xdr:rowOff>20943</xdr:rowOff>
    </xdr:to>
    <xdr:sp macro="" textlink="">
      <xdr:nvSpPr>
        <xdr:cNvPr id="423" name="楕円 422"/>
        <xdr:cNvSpPr/>
      </xdr:nvSpPr>
      <xdr:spPr>
        <a:xfrm>
          <a:off x="7810500" y="13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12070</xdr:rowOff>
    </xdr:from>
    <xdr:ext cx="534377" cy="259045"/>
    <xdr:sp macro="" textlink="">
      <xdr:nvSpPr>
        <xdr:cNvPr id="424" name="テキスト ボックス 423"/>
        <xdr:cNvSpPr txBox="1"/>
      </xdr:nvSpPr>
      <xdr:spPr>
        <a:xfrm>
          <a:off x="7594111" y="133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100901</xdr:rowOff>
    </xdr:from>
    <xdr:to>
      <xdr:col>36</xdr:col>
      <xdr:colOff>165100</xdr:colOff>
      <xdr:row>78</xdr:row>
      <xdr:rowOff>31051</xdr:rowOff>
    </xdr:to>
    <xdr:sp macro="" textlink="">
      <xdr:nvSpPr>
        <xdr:cNvPr id="425" name="楕円 424"/>
        <xdr:cNvSpPr/>
      </xdr:nvSpPr>
      <xdr:spPr>
        <a:xfrm>
          <a:off x="6921500" y="133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22178</xdr:rowOff>
    </xdr:from>
    <xdr:ext cx="534377" cy="259045"/>
    <xdr:sp macro="" textlink="">
      <xdr:nvSpPr>
        <xdr:cNvPr id="426" name="テキスト ボックス 425"/>
        <xdr:cNvSpPr txBox="1"/>
      </xdr:nvSpPr>
      <xdr:spPr>
        <a:xfrm>
          <a:off x="6705111" y="133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154947</xdr:rowOff>
    </xdr:from>
    <xdr:to>
      <xdr:col>54</xdr:col>
      <xdr:colOff>189865</xdr:colOff>
      <xdr:row>98</xdr:row>
      <xdr:rowOff>49453</xdr:rowOff>
    </xdr:to>
    <xdr:cxnSp macro="">
      <xdr:nvCxnSpPr>
        <xdr:cNvPr id="448" name="直線コネクタ 447"/>
        <xdr:cNvCxnSpPr/>
      </xdr:nvCxnSpPr>
      <xdr:spPr>
        <a:xfrm flipV="1">
          <a:off x="10475595" y="15928347"/>
          <a:ext cx="1270" cy="923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53280</xdr:rowOff>
    </xdr:from>
    <xdr:ext cx="534377" cy="259045"/>
    <xdr:sp macro="" textlink="">
      <xdr:nvSpPr>
        <xdr:cNvPr id="449" name="土木費最小値テキスト"/>
        <xdr:cNvSpPr txBox="1"/>
      </xdr:nvSpPr>
      <xdr:spPr>
        <a:xfrm>
          <a:off x="10528300" y="168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49453</xdr:rowOff>
    </xdr:from>
    <xdr:to>
      <xdr:col>55</xdr:col>
      <xdr:colOff>88900</xdr:colOff>
      <xdr:row>98</xdr:row>
      <xdr:rowOff>49453</xdr:rowOff>
    </xdr:to>
    <xdr:cxnSp macro="">
      <xdr:nvCxnSpPr>
        <xdr:cNvPr id="450" name="直線コネクタ 449"/>
        <xdr:cNvCxnSpPr/>
      </xdr:nvCxnSpPr>
      <xdr:spPr>
        <a:xfrm>
          <a:off x="10388600" y="1685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101624</xdr:rowOff>
    </xdr:from>
    <xdr:ext cx="599010" cy="259045"/>
    <xdr:sp macro="" textlink="">
      <xdr:nvSpPr>
        <xdr:cNvPr id="451" name="土木費最大値テキスト"/>
        <xdr:cNvSpPr txBox="1"/>
      </xdr:nvSpPr>
      <xdr:spPr>
        <a:xfrm>
          <a:off x="10528300" y="1570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154947</xdr:rowOff>
    </xdr:from>
    <xdr:to>
      <xdr:col>55</xdr:col>
      <xdr:colOff>88900</xdr:colOff>
      <xdr:row>92</xdr:row>
      <xdr:rowOff>154947</xdr:rowOff>
    </xdr:to>
    <xdr:cxnSp macro="">
      <xdr:nvCxnSpPr>
        <xdr:cNvPr id="452" name="直線コネクタ 451"/>
        <xdr:cNvCxnSpPr/>
      </xdr:nvCxnSpPr>
      <xdr:spPr>
        <a:xfrm>
          <a:off x="10388600" y="15928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165678</xdr:rowOff>
    </xdr:from>
    <xdr:to>
      <xdr:col>55</xdr:col>
      <xdr:colOff>0</xdr:colOff>
      <xdr:row>93</xdr:row>
      <xdr:rowOff>80305</xdr:rowOff>
    </xdr:to>
    <xdr:cxnSp macro="">
      <xdr:nvCxnSpPr>
        <xdr:cNvPr id="453" name="直線コネクタ 452"/>
        <xdr:cNvCxnSpPr/>
      </xdr:nvCxnSpPr>
      <xdr:spPr>
        <a:xfrm>
          <a:off x="9639300" y="15767628"/>
          <a:ext cx="838200" cy="25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143409</xdr:rowOff>
    </xdr:from>
    <xdr:ext cx="534377" cy="259045"/>
    <xdr:sp macro="" textlink="">
      <xdr:nvSpPr>
        <xdr:cNvPr id="454" name="土木費平均値テキスト"/>
        <xdr:cNvSpPr txBox="1"/>
      </xdr:nvSpPr>
      <xdr:spPr>
        <a:xfrm>
          <a:off x="10528300" y="1643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164982</xdr:rowOff>
    </xdr:from>
    <xdr:to>
      <xdr:col>55</xdr:col>
      <xdr:colOff>50800</xdr:colOff>
      <xdr:row>96</xdr:row>
      <xdr:rowOff>95132</xdr:rowOff>
    </xdr:to>
    <xdr:sp macro="" textlink="">
      <xdr:nvSpPr>
        <xdr:cNvPr id="455" name="フローチャート: 判断 454"/>
        <xdr:cNvSpPr/>
      </xdr:nvSpPr>
      <xdr:spPr>
        <a:xfrm>
          <a:off x="104267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165678</xdr:rowOff>
    </xdr:from>
    <xdr:to>
      <xdr:col>50</xdr:col>
      <xdr:colOff>114300</xdr:colOff>
      <xdr:row>94</xdr:row>
      <xdr:rowOff>42866</xdr:rowOff>
    </xdr:to>
    <xdr:cxnSp macro="">
      <xdr:nvCxnSpPr>
        <xdr:cNvPr id="456" name="直線コネクタ 455"/>
        <xdr:cNvCxnSpPr/>
      </xdr:nvCxnSpPr>
      <xdr:spPr>
        <a:xfrm flipV="1">
          <a:off x="8750300" y="15767628"/>
          <a:ext cx="889000" cy="3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159643</xdr:rowOff>
    </xdr:from>
    <xdr:to>
      <xdr:col>50</xdr:col>
      <xdr:colOff>165100</xdr:colOff>
      <xdr:row>96</xdr:row>
      <xdr:rowOff>89793</xdr:rowOff>
    </xdr:to>
    <xdr:sp macro="" textlink="">
      <xdr:nvSpPr>
        <xdr:cNvPr id="457" name="フローチャート: 判断 456"/>
        <xdr:cNvSpPr/>
      </xdr:nvSpPr>
      <xdr:spPr>
        <a:xfrm>
          <a:off x="9588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80920</xdr:rowOff>
    </xdr:from>
    <xdr:ext cx="534377" cy="259045"/>
    <xdr:sp macro="" textlink="">
      <xdr:nvSpPr>
        <xdr:cNvPr id="458" name="テキスト ボックス 457"/>
        <xdr:cNvSpPr txBox="1"/>
      </xdr:nvSpPr>
      <xdr:spPr>
        <a:xfrm>
          <a:off x="9372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42866</xdr:rowOff>
    </xdr:from>
    <xdr:to>
      <xdr:col>45</xdr:col>
      <xdr:colOff>177800</xdr:colOff>
      <xdr:row>96</xdr:row>
      <xdr:rowOff>12067</xdr:rowOff>
    </xdr:to>
    <xdr:cxnSp macro="">
      <xdr:nvCxnSpPr>
        <xdr:cNvPr id="459" name="直線コネクタ 458"/>
        <xdr:cNvCxnSpPr/>
      </xdr:nvCxnSpPr>
      <xdr:spPr>
        <a:xfrm flipV="1">
          <a:off x="7861300" y="16159166"/>
          <a:ext cx="889000" cy="3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10874</xdr:rowOff>
    </xdr:from>
    <xdr:to>
      <xdr:col>46</xdr:col>
      <xdr:colOff>38100</xdr:colOff>
      <xdr:row>96</xdr:row>
      <xdr:rowOff>112474</xdr:rowOff>
    </xdr:to>
    <xdr:sp macro="" textlink="">
      <xdr:nvSpPr>
        <xdr:cNvPr id="460" name="フローチャート: 判断 459"/>
        <xdr:cNvSpPr/>
      </xdr:nvSpPr>
      <xdr:spPr>
        <a:xfrm>
          <a:off x="8699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103601</xdr:rowOff>
    </xdr:from>
    <xdr:ext cx="534377" cy="259045"/>
    <xdr:sp macro="" textlink="">
      <xdr:nvSpPr>
        <xdr:cNvPr id="461" name="テキスト ボックス 460"/>
        <xdr:cNvSpPr txBox="1"/>
      </xdr:nvSpPr>
      <xdr:spPr>
        <a:xfrm>
          <a:off x="8483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131837</xdr:rowOff>
    </xdr:from>
    <xdr:to>
      <xdr:col>41</xdr:col>
      <xdr:colOff>50800</xdr:colOff>
      <xdr:row>96</xdr:row>
      <xdr:rowOff>12067</xdr:rowOff>
    </xdr:to>
    <xdr:cxnSp macro="">
      <xdr:nvCxnSpPr>
        <xdr:cNvPr id="462" name="直線コネクタ 461"/>
        <xdr:cNvCxnSpPr/>
      </xdr:nvCxnSpPr>
      <xdr:spPr>
        <a:xfrm>
          <a:off x="6972300" y="16248137"/>
          <a:ext cx="889000" cy="2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24750</xdr:rowOff>
    </xdr:from>
    <xdr:to>
      <xdr:col>41</xdr:col>
      <xdr:colOff>101600</xdr:colOff>
      <xdr:row>96</xdr:row>
      <xdr:rowOff>126350</xdr:rowOff>
    </xdr:to>
    <xdr:sp macro="" textlink="">
      <xdr:nvSpPr>
        <xdr:cNvPr id="463" name="フローチャート: 判断 462"/>
        <xdr:cNvSpPr/>
      </xdr:nvSpPr>
      <xdr:spPr>
        <a:xfrm>
          <a:off x="7810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117477</xdr:rowOff>
    </xdr:from>
    <xdr:ext cx="534377" cy="259045"/>
    <xdr:sp macro="" textlink="">
      <xdr:nvSpPr>
        <xdr:cNvPr id="464" name="テキスト ボックス 463"/>
        <xdr:cNvSpPr txBox="1"/>
      </xdr:nvSpPr>
      <xdr:spPr>
        <a:xfrm>
          <a:off x="7594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170524</xdr:rowOff>
    </xdr:from>
    <xdr:to>
      <xdr:col>36</xdr:col>
      <xdr:colOff>165100</xdr:colOff>
      <xdr:row>96</xdr:row>
      <xdr:rowOff>100674</xdr:rowOff>
    </xdr:to>
    <xdr:sp macro="" textlink="">
      <xdr:nvSpPr>
        <xdr:cNvPr id="465" name="フローチャート: 判断 464"/>
        <xdr:cNvSpPr/>
      </xdr:nvSpPr>
      <xdr:spPr>
        <a:xfrm>
          <a:off x="6921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91801</xdr:rowOff>
    </xdr:from>
    <xdr:ext cx="534377" cy="259045"/>
    <xdr:sp macro="" textlink="">
      <xdr:nvSpPr>
        <xdr:cNvPr id="466" name="テキスト ボックス 465"/>
        <xdr:cNvSpPr txBox="1"/>
      </xdr:nvSpPr>
      <xdr:spPr>
        <a:xfrm>
          <a:off x="6705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29505</xdr:rowOff>
    </xdr:from>
    <xdr:to>
      <xdr:col>55</xdr:col>
      <xdr:colOff>50800</xdr:colOff>
      <xdr:row>93</xdr:row>
      <xdr:rowOff>131105</xdr:rowOff>
    </xdr:to>
    <xdr:sp macro="" textlink="">
      <xdr:nvSpPr>
        <xdr:cNvPr id="472" name="楕円 471"/>
        <xdr:cNvSpPr/>
      </xdr:nvSpPr>
      <xdr:spPr>
        <a:xfrm>
          <a:off x="10426700" y="15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115882</xdr:rowOff>
    </xdr:from>
    <xdr:ext cx="599010" cy="259045"/>
    <xdr:sp macro="" textlink="">
      <xdr:nvSpPr>
        <xdr:cNvPr id="473" name="土木費該当値テキスト"/>
        <xdr:cNvSpPr txBox="1"/>
      </xdr:nvSpPr>
      <xdr:spPr>
        <a:xfrm>
          <a:off x="10528300" y="1588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114878</xdr:rowOff>
    </xdr:from>
    <xdr:to>
      <xdr:col>50</xdr:col>
      <xdr:colOff>165100</xdr:colOff>
      <xdr:row>92</xdr:row>
      <xdr:rowOff>45028</xdr:rowOff>
    </xdr:to>
    <xdr:sp macro="" textlink="">
      <xdr:nvSpPr>
        <xdr:cNvPr id="474" name="楕円 473"/>
        <xdr:cNvSpPr/>
      </xdr:nvSpPr>
      <xdr:spPr>
        <a:xfrm>
          <a:off x="9588500" y="157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61555</xdr:rowOff>
    </xdr:from>
    <xdr:ext cx="599010" cy="259045"/>
    <xdr:sp macro="" textlink="">
      <xdr:nvSpPr>
        <xdr:cNvPr id="475" name="テキスト ボックス 474"/>
        <xdr:cNvSpPr txBox="1"/>
      </xdr:nvSpPr>
      <xdr:spPr>
        <a:xfrm>
          <a:off x="9339795" y="1549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163516</xdr:rowOff>
    </xdr:from>
    <xdr:to>
      <xdr:col>46</xdr:col>
      <xdr:colOff>38100</xdr:colOff>
      <xdr:row>94</xdr:row>
      <xdr:rowOff>93666</xdr:rowOff>
    </xdr:to>
    <xdr:sp macro="" textlink="">
      <xdr:nvSpPr>
        <xdr:cNvPr id="476" name="楕円 475"/>
        <xdr:cNvSpPr/>
      </xdr:nvSpPr>
      <xdr:spPr>
        <a:xfrm>
          <a:off x="8699500" y="161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110193</xdr:rowOff>
    </xdr:from>
    <xdr:ext cx="599010" cy="259045"/>
    <xdr:sp macro="" textlink="">
      <xdr:nvSpPr>
        <xdr:cNvPr id="477" name="テキスト ボックス 476"/>
        <xdr:cNvSpPr txBox="1"/>
      </xdr:nvSpPr>
      <xdr:spPr>
        <a:xfrm>
          <a:off x="8450795" y="1588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132717</xdr:rowOff>
    </xdr:from>
    <xdr:to>
      <xdr:col>41</xdr:col>
      <xdr:colOff>101600</xdr:colOff>
      <xdr:row>96</xdr:row>
      <xdr:rowOff>62867</xdr:rowOff>
    </xdr:to>
    <xdr:sp macro="" textlink="">
      <xdr:nvSpPr>
        <xdr:cNvPr id="478" name="楕円 477"/>
        <xdr:cNvSpPr/>
      </xdr:nvSpPr>
      <xdr:spPr>
        <a:xfrm>
          <a:off x="7810500" y="164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79394</xdr:rowOff>
    </xdr:from>
    <xdr:ext cx="599010" cy="259045"/>
    <xdr:sp macro="" textlink="">
      <xdr:nvSpPr>
        <xdr:cNvPr id="479" name="テキスト ボックス 478"/>
        <xdr:cNvSpPr txBox="1"/>
      </xdr:nvSpPr>
      <xdr:spPr>
        <a:xfrm>
          <a:off x="7561795" y="1619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81037</xdr:rowOff>
    </xdr:from>
    <xdr:to>
      <xdr:col>36</xdr:col>
      <xdr:colOff>165100</xdr:colOff>
      <xdr:row>95</xdr:row>
      <xdr:rowOff>11187</xdr:rowOff>
    </xdr:to>
    <xdr:sp macro="" textlink="">
      <xdr:nvSpPr>
        <xdr:cNvPr id="480" name="楕円 479"/>
        <xdr:cNvSpPr/>
      </xdr:nvSpPr>
      <xdr:spPr>
        <a:xfrm>
          <a:off x="6921500" y="161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27714</xdr:rowOff>
    </xdr:from>
    <xdr:ext cx="599010" cy="259045"/>
    <xdr:sp macro="" textlink="">
      <xdr:nvSpPr>
        <xdr:cNvPr id="481" name="テキスト ボックス 480"/>
        <xdr:cNvSpPr txBox="1"/>
      </xdr:nvSpPr>
      <xdr:spPr>
        <a:xfrm>
          <a:off x="6672795" y="1597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56196</xdr:rowOff>
    </xdr:from>
    <xdr:to>
      <xdr:col>85</xdr:col>
      <xdr:colOff>127000</xdr:colOff>
      <xdr:row>38</xdr:row>
      <xdr:rowOff>61258</xdr:rowOff>
    </xdr:to>
    <xdr:cxnSp macro="">
      <xdr:nvCxnSpPr>
        <xdr:cNvPr id="513" name="直線コネクタ 512"/>
        <xdr:cNvCxnSpPr/>
      </xdr:nvCxnSpPr>
      <xdr:spPr>
        <a:xfrm>
          <a:off x="15481300" y="6571296"/>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56196</xdr:rowOff>
    </xdr:from>
    <xdr:to>
      <xdr:col>81</xdr:col>
      <xdr:colOff>50800</xdr:colOff>
      <xdr:row>38</xdr:row>
      <xdr:rowOff>90796</xdr:rowOff>
    </xdr:to>
    <xdr:cxnSp macro="">
      <xdr:nvCxnSpPr>
        <xdr:cNvPr id="516" name="直線コネクタ 515"/>
        <xdr:cNvCxnSpPr/>
      </xdr:nvCxnSpPr>
      <xdr:spPr>
        <a:xfrm flipV="1">
          <a:off x="14592300" y="6571296"/>
          <a:ext cx="889000" cy="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90796</xdr:rowOff>
    </xdr:from>
    <xdr:to>
      <xdr:col>76</xdr:col>
      <xdr:colOff>114300</xdr:colOff>
      <xdr:row>38</xdr:row>
      <xdr:rowOff>143537</xdr:rowOff>
    </xdr:to>
    <xdr:cxnSp macro="">
      <xdr:nvCxnSpPr>
        <xdr:cNvPr id="519" name="直線コネクタ 518"/>
        <xdr:cNvCxnSpPr/>
      </xdr:nvCxnSpPr>
      <xdr:spPr>
        <a:xfrm flipV="1">
          <a:off x="13703300" y="6605896"/>
          <a:ext cx="889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152322</xdr:rowOff>
    </xdr:from>
    <xdr:to>
      <xdr:col>71</xdr:col>
      <xdr:colOff>177800</xdr:colOff>
      <xdr:row>38</xdr:row>
      <xdr:rowOff>143537</xdr:rowOff>
    </xdr:to>
    <xdr:cxnSp macro="">
      <xdr:nvCxnSpPr>
        <xdr:cNvPr id="522" name="直線コネクタ 521"/>
        <xdr:cNvCxnSpPr/>
      </xdr:nvCxnSpPr>
      <xdr:spPr>
        <a:xfrm>
          <a:off x="12814300" y="5467272"/>
          <a:ext cx="889000" cy="119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10458</xdr:rowOff>
    </xdr:from>
    <xdr:to>
      <xdr:col>85</xdr:col>
      <xdr:colOff>177800</xdr:colOff>
      <xdr:row>38</xdr:row>
      <xdr:rowOff>112058</xdr:rowOff>
    </xdr:to>
    <xdr:sp macro="" textlink="">
      <xdr:nvSpPr>
        <xdr:cNvPr id="532" name="楕円 531"/>
        <xdr:cNvSpPr/>
      </xdr:nvSpPr>
      <xdr:spPr>
        <a:xfrm>
          <a:off x="16268700" y="65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160335</xdr:rowOff>
    </xdr:from>
    <xdr:ext cx="534377" cy="259045"/>
    <xdr:sp macro="" textlink="">
      <xdr:nvSpPr>
        <xdr:cNvPr id="533" name="消防費該当値テキスト"/>
        <xdr:cNvSpPr txBox="1"/>
      </xdr:nvSpPr>
      <xdr:spPr>
        <a:xfrm>
          <a:off x="16370300" y="650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5396</xdr:rowOff>
    </xdr:from>
    <xdr:to>
      <xdr:col>81</xdr:col>
      <xdr:colOff>101600</xdr:colOff>
      <xdr:row>38</xdr:row>
      <xdr:rowOff>106996</xdr:rowOff>
    </xdr:to>
    <xdr:sp macro="" textlink="">
      <xdr:nvSpPr>
        <xdr:cNvPr id="534" name="楕円 533"/>
        <xdr:cNvSpPr/>
      </xdr:nvSpPr>
      <xdr:spPr>
        <a:xfrm>
          <a:off x="15430500" y="65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98123</xdr:rowOff>
    </xdr:from>
    <xdr:ext cx="534377" cy="259045"/>
    <xdr:sp macro="" textlink="">
      <xdr:nvSpPr>
        <xdr:cNvPr id="535" name="テキスト ボックス 534"/>
        <xdr:cNvSpPr txBox="1"/>
      </xdr:nvSpPr>
      <xdr:spPr>
        <a:xfrm>
          <a:off x="15214111" y="6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39996</xdr:rowOff>
    </xdr:from>
    <xdr:to>
      <xdr:col>76</xdr:col>
      <xdr:colOff>165100</xdr:colOff>
      <xdr:row>38</xdr:row>
      <xdr:rowOff>141596</xdr:rowOff>
    </xdr:to>
    <xdr:sp macro="" textlink="">
      <xdr:nvSpPr>
        <xdr:cNvPr id="536" name="楕円 535"/>
        <xdr:cNvSpPr/>
      </xdr:nvSpPr>
      <xdr:spPr>
        <a:xfrm>
          <a:off x="14541500" y="65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132723</xdr:rowOff>
    </xdr:from>
    <xdr:ext cx="534377" cy="259045"/>
    <xdr:sp macro="" textlink="">
      <xdr:nvSpPr>
        <xdr:cNvPr id="537" name="テキスト ボックス 536"/>
        <xdr:cNvSpPr txBox="1"/>
      </xdr:nvSpPr>
      <xdr:spPr>
        <a:xfrm>
          <a:off x="14325111" y="664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92737</xdr:rowOff>
    </xdr:from>
    <xdr:to>
      <xdr:col>72</xdr:col>
      <xdr:colOff>38100</xdr:colOff>
      <xdr:row>39</xdr:row>
      <xdr:rowOff>22887</xdr:rowOff>
    </xdr:to>
    <xdr:sp macro="" textlink="">
      <xdr:nvSpPr>
        <xdr:cNvPr id="538" name="楕円 537"/>
        <xdr:cNvSpPr/>
      </xdr:nvSpPr>
      <xdr:spPr>
        <a:xfrm>
          <a:off x="13652500" y="660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14014</xdr:rowOff>
    </xdr:from>
    <xdr:ext cx="534377" cy="259045"/>
    <xdr:sp macro="" textlink="">
      <xdr:nvSpPr>
        <xdr:cNvPr id="539" name="テキスト ボックス 538"/>
        <xdr:cNvSpPr txBox="1"/>
      </xdr:nvSpPr>
      <xdr:spPr>
        <a:xfrm>
          <a:off x="13436111" y="67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101522</xdr:rowOff>
    </xdr:from>
    <xdr:to>
      <xdr:col>67</xdr:col>
      <xdr:colOff>101600</xdr:colOff>
      <xdr:row>32</xdr:row>
      <xdr:rowOff>31672</xdr:rowOff>
    </xdr:to>
    <xdr:sp macro="" textlink="">
      <xdr:nvSpPr>
        <xdr:cNvPr id="540" name="楕円 539"/>
        <xdr:cNvSpPr/>
      </xdr:nvSpPr>
      <xdr:spPr>
        <a:xfrm>
          <a:off x="12763500" y="54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48199</xdr:rowOff>
    </xdr:from>
    <xdr:ext cx="599010" cy="259045"/>
    <xdr:sp macro="" textlink="">
      <xdr:nvSpPr>
        <xdr:cNvPr id="541" name="テキスト ボックス 540"/>
        <xdr:cNvSpPr txBox="1"/>
      </xdr:nvSpPr>
      <xdr:spPr>
        <a:xfrm>
          <a:off x="12514795" y="519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508</xdr:rowOff>
    </xdr:from>
    <xdr:to>
      <xdr:col>85</xdr:col>
      <xdr:colOff>126364</xdr:colOff>
      <xdr:row>58</xdr:row>
      <xdr:rowOff>155239</xdr:rowOff>
    </xdr:to>
    <xdr:cxnSp macro="">
      <xdr:nvCxnSpPr>
        <xdr:cNvPr id="565" name="直線コネクタ 564"/>
        <xdr:cNvCxnSpPr/>
      </xdr:nvCxnSpPr>
      <xdr:spPr>
        <a:xfrm flipV="1">
          <a:off x="16317595" y="9430258"/>
          <a:ext cx="1269" cy="66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159066</xdr:rowOff>
    </xdr:from>
    <xdr:ext cx="534377" cy="259045"/>
    <xdr:sp macro="" textlink="">
      <xdr:nvSpPr>
        <xdr:cNvPr id="566" name="教育費最小値テキスト"/>
        <xdr:cNvSpPr txBox="1"/>
      </xdr:nvSpPr>
      <xdr:spPr>
        <a:xfrm>
          <a:off x="16370300" y="101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155239</xdr:rowOff>
    </xdr:from>
    <xdr:to>
      <xdr:col>86</xdr:col>
      <xdr:colOff>25400</xdr:colOff>
      <xdr:row>58</xdr:row>
      <xdr:rowOff>155239</xdr:rowOff>
    </xdr:to>
    <xdr:cxnSp macro="">
      <xdr:nvCxnSpPr>
        <xdr:cNvPr id="567" name="直線コネクタ 566"/>
        <xdr:cNvCxnSpPr/>
      </xdr:nvCxnSpPr>
      <xdr:spPr>
        <a:xfrm>
          <a:off x="16230600" y="10099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118635</xdr:rowOff>
    </xdr:from>
    <xdr:ext cx="599010" cy="259045"/>
    <xdr:sp macro="" textlink="">
      <xdr:nvSpPr>
        <xdr:cNvPr id="568" name="教育費最大値テキスト"/>
        <xdr:cNvSpPr txBox="1"/>
      </xdr:nvSpPr>
      <xdr:spPr>
        <a:xfrm>
          <a:off x="16370300" y="92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508</xdr:rowOff>
    </xdr:from>
    <xdr:to>
      <xdr:col>86</xdr:col>
      <xdr:colOff>25400</xdr:colOff>
      <xdr:row>55</xdr:row>
      <xdr:rowOff>508</xdr:rowOff>
    </xdr:to>
    <xdr:cxnSp macro="">
      <xdr:nvCxnSpPr>
        <xdr:cNvPr id="569" name="直線コネクタ 568"/>
        <xdr:cNvCxnSpPr/>
      </xdr:nvCxnSpPr>
      <xdr:spPr>
        <a:xfrm>
          <a:off x="16230600" y="943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42665</xdr:rowOff>
    </xdr:from>
    <xdr:to>
      <xdr:col>85</xdr:col>
      <xdr:colOff>127000</xdr:colOff>
      <xdr:row>58</xdr:row>
      <xdr:rowOff>47610</xdr:rowOff>
    </xdr:to>
    <xdr:cxnSp macro="">
      <xdr:nvCxnSpPr>
        <xdr:cNvPr id="570" name="直線コネクタ 569"/>
        <xdr:cNvCxnSpPr/>
      </xdr:nvCxnSpPr>
      <xdr:spPr>
        <a:xfrm>
          <a:off x="15481300" y="9986765"/>
          <a:ext cx="8382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8568</xdr:rowOff>
    </xdr:from>
    <xdr:ext cx="534377" cy="259045"/>
    <xdr:sp macro="" textlink="">
      <xdr:nvSpPr>
        <xdr:cNvPr id="571" name="教育費平均値テキスト"/>
        <xdr:cNvSpPr txBox="1"/>
      </xdr:nvSpPr>
      <xdr:spPr>
        <a:xfrm>
          <a:off x="16370300" y="9781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157141</xdr:rowOff>
    </xdr:from>
    <xdr:to>
      <xdr:col>85</xdr:col>
      <xdr:colOff>177800</xdr:colOff>
      <xdr:row>58</xdr:row>
      <xdr:rowOff>87291</xdr:rowOff>
    </xdr:to>
    <xdr:sp macro="" textlink="">
      <xdr:nvSpPr>
        <xdr:cNvPr id="572" name="フローチャート: 判断 571"/>
        <xdr:cNvSpPr/>
      </xdr:nvSpPr>
      <xdr:spPr>
        <a:xfrm>
          <a:off x="162687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42665</xdr:rowOff>
    </xdr:from>
    <xdr:to>
      <xdr:col>81</xdr:col>
      <xdr:colOff>50800</xdr:colOff>
      <xdr:row>58</xdr:row>
      <xdr:rowOff>63674</xdr:rowOff>
    </xdr:to>
    <xdr:cxnSp macro="">
      <xdr:nvCxnSpPr>
        <xdr:cNvPr id="573" name="直線コネクタ 572"/>
        <xdr:cNvCxnSpPr/>
      </xdr:nvCxnSpPr>
      <xdr:spPr>
        <a:xfrm flipV="1">
          <a:off x="14592300" y="9986765"/>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151931</xdr:rowOff>
    </xdr:from>
    <xdr:to>
      <xdr:col>81</xdr:col>
      <xdr:colOff>101600</xdr:colOff>
      <xdr:row>58</xdr:row>
      <xdr:rowOff>82081</xdr:rowOff>
    </xdr:to>
    <xdr:sp macro="" textlink="">
      <xdr:nvSpPr>
        <xdr:cNvPr id="574" name="フローチャート: 判断 573"/>
        <xdr:cNvSpPr/>
      </xdr:nvSpPr>
      <xdr:spPr>
        <a:xfrm>
          <a:off x="15430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98608</xdr:rowOff>
    </xdr:from>
    <xdr:ext cx="534377" cy="259045"/>
    <xdr:sp macro="" textlink="">
      <xdr:nvSpPr>
        <xdr:cNvPr id="575" name="テキスト ボックス 574"/>
        <xdr:cNvSpPr txBox="1"/>
      </xdr:nvSpPr>
      <xdr:spPr>
        <a:xfrm>
          <a:off x="15214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28184</xdr:rowOff>
    </xdr:from>
    <xdr:to>
      <xdr:col>76</xdr:col>
      <xdr:colOff>114300</xdr:colOff>
      <xdr:row>58</xdr:row>
      <xdr:rowOff>63674</xdr:rowOff>
    </xdr:to>
    <xdr:cxnSp macro="">
      <xdr:nvCxnSpPr>
        <xdr:cNvPr id="576" name="直線コネクタ 575"/>
        <xdr:cNvCxnSpPr/>
      </xdr:nvCxnSpPr>
      <xdr:spPr>
        <a:xfrm>
          <a:off x="13703300" y="9800834"/>
          <a:ext cx="889000" cy="2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158910</xdr:rowOff>
    </xdr:from>
    <xdr:to>
      <xdr:col>76</xdr:col>
      <xdr:colOff>165100</xdr:colOff>
      <xdr:row>58</xdr:row>
      <xdr:rowOff>89060</xdr:rowOff>
    </xdr:to>
    <xdr:sp macro="" textlink="">
      <xdr:nvSpPr>
        <xdr:cNvPr id="577" name="フローチャート: 判断 576"/>
        <xdr:cNvSpPr/>
      </xdr:nvSpPr>
      <xdr:spPr>
        <a:xfrm>
          <a:off x="14541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105587</xdr:rowOff>
    </xdr:from>
    <xdr:ext cx="534377" cy="259045"/>
    <xdr:sp macro="" textlink="">
      <xdr:nvSpPr>
        <xdr:cNvPr id="578" name="テキスト ボックス 577"/>
        <xdr:cNvSpPr txBox="1"/>
      </xdr:nvSpPr>
      <xdr:spPr>
        <a:xfrm>
          <a:off x="14325111" y="97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75123</xdr:rowOff>
    </xdr:from>
    <xdr:to>
      <xdr:col>71</xdr:col>
      <xdr:colOff>177800</xdr:colOff>
      <xdr:row>57</xdr:row>
      <xdr:rowOff>28184</xdr:rowOff>
    </xdr:to>
    <xdr:cxnSp macro="">
      <xdr:nvCxnSpPr>
        <xdr:cNvPr id="579" name="直線コネクタ 578"/>
        <xdr:cNvCxnSpPr/>
      </xdr:nvCxnSpPr>
      <xdr:spPr>
        <a:xfrm>
          <a:off x="12814300" y="8819073"/>
          <a:ext cx="889000" cy="9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159572</xdr:rowOff>
    </xdr:from>
    <xdr:to>
      <xdr:col>72</xdr:col>
      <xdr:colOff>38100</xdr:colOff>
      <xdr:row>58</xdr:row>
      <xdr:rowOff>89722</xdr:rowOff>
    </xdr:to>
    <xdr:sp macro="" textlink="">
      <xdr:nvSpPr>
        <xdr:cNvPr id="580" name="フローチャート: 判断 579"/>
        <xdr:cNvSpPr/>
      </xdr:nvSpPr>
      <xdr:spPr>
        <a:xfrm>
          <a:off x="13652500" y="99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80849</xdr:rowOff>
    </xdr:from>
    <xdr:ext cx="534377" cy="259045"/>
    <xdr:sp macro="" textlink="">
      <xdr:nvSpPr>
        <xdr:cNvPr id="581" name="テキスト ボックス 580"/>
        <xdr:cNvSpPr txBox="1"/>
      </xdr:nvSpPr>
      <xdr:spPr>
        <a:xfrm>
          <a:off x="13436111" y="1002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158414</xdr:rowOff>
    </xdr:from>
    <xdr:to>
      <xdr:col>67</xdr:col>
      <xdr:colOff>101600</xdr:colOff>
      <xdr:row>58</xdr:row>
      <xdr:rowOff>88564</xdr:rowOff>
    </xdr:to>
    <xdr:sp macro="" textlink="">
      <xdr:nvSpPr>
        <xdr:cNvPr id="582" name="フローチャート: 判断 581"/>
        <xdr:cNvSpPr/>
      </xdr:nvSpPr>
      <xdr:spPr>
        <a:xfrm>
          <a:off x="12763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79691</xdr:rowOff>
    </xdr:from>
    <xdr:ext cx="534377" cy="259045"/>
    <xdr:sp macro="" textlink="">
      <xdr:nvSpPr>
        <xdr:cNvPr id="583" name="テキスト ボックス 582"/>
        <xdr:cNvSpPr txBox="1"/>
      </xdr:nvSpPr>
      <xdr:spPr>
        <a:xfrm>
          <a:off x="12547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168260</xdr:rowOff>
    </xdr:from>
    <xdr:to>
      <xdr:col>85</xdr:col>
      <xdr:colOff>177800</xdr:colOff>
      <xdr:row>58</xdr:row>
      <xdr:rowOff>98410</xdr:rowOff>
    </xdr:to>
    <xdr:sp macro="" textlink="">
      <xdr:nvSpPr>
        <xdr:cNvPr id="589" name="楕円 588"/>
        <xdr:cNvSpPr/>
      </xdr:nvSpPr>
      <xdr:spPr>
        <a:xfrm>
          <a:off x="16268700" y="99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135568</xdr:rowOff>
    </xdr:from>
    <xdr:ext cx="534377" cy="259045"/>
    <xdr:sp macro="" textlink="">
      <xdr:nvSpPr>
        <xdr:cNvPr id="590" name="教育費該当値テキスト"/>
        <xdr:cNvSpPr txBox="1"/>
      </xdr:nvSpPr>
      <xdr:spPr>
        <a:xfrm>
          <a:off x="16370300" y="990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163315</xdr:rowOff>
    </xdr:from>
    <xdr:to>
      <xdr:col>81</xdr:col>
      <xdr:colOff>101600</xdr:colOff>
      <xdr:row>58</xdr:row>
      <xdr:rowOff>93465</xdr:rowOff>
    </xdr:to>
    <xdr:sp macro="" textlink="">
      <xdr:nvSpPr>
        <xdr:cNvPr id="591" name="楕円 590"/>
        <xdr:cNvSpPr/>
      </xdr:nvSpPr>
      <xdr:spPr>
        <a:xfrm>
          <a:off x="15430500" y="993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84592</xdr:rowOff>
    </xdr:from>
    <xdr:ext cx="534377" cy="259045"/>
    <xdr:sp macro="" textlink="">
      <xdr:nvSpPr>
        <xdr:cNvPr id="592" name="テキスト ボックス 591"/>
        <xdr:cNvSpPr txBox="1"/>
      </xdr:nvSpPr>
      <xdr:spPr>
        <a:xfrm>
          <a:off x="15214111" y="100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12874</xdr:rowOff>
    </xdr:from>
    <xdr:to>
      <xdr:col>76</xdr:col>
      <xdr:colOff>165100</xdr:colOff>
      <xdr:row>58</xdr:row>
      <xdr:rowOff>114474</xdr:rowOff>
    </xdr:to>
    <xdr:sp macro="" textlink="">
      <xdr:nvSpPr>
        <xdr:cNvPr id="593" name="楕円 592"/>
        <xdr:cNvSpPr/>
      </xdr:nvSpPr>
      <xdr:spPr>
        <a:xfrm>
          <a:off x="14541500" y="995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105601</xdr:rowOff>
    </xdr:from>
    <xdr:ext cx="534377" cy="259045"/>
    <xdr:sp macro="" textlink="">
      <xdr:nvSpPr>
        <xdr:cNvPr id="594" name="テキスト ボックス 593"/>
        <xdr:cNvSpPr txBox="1"/>
      </xdr:nvSpPr>
      <xdr:spPr>
        <a:xfrm>
          <a:off x="14325111" y="1004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148834</xdr:rowOff>
    </xdr:from>
    <xdr:to>
      <xdr:col>72</xdr:col>
      <xdr:colOff>38100</xdr:colOff>
      <xdr:row>57</xdr:row>
      <xdr:rowOff>78984</xdr:rowOff>
    </xdr:to>
    <xdr:sp macro="" textlink="">
      <xdr:nvSpPr>
        <xdr:cNvPr id="595" name="楕円 594"/>
        <xdr:cNvSpPr/>
      </xdr:nvSpPr>
      <xdr:spPr>
        <a:xfrm>
          <a:off x="13652500" y="97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95511</xdr:rowOff>
    </xdr:from>
    <xdr:ext cx="599010" cy="259045"/>
    <xdr:sp macro="" textlink="">
      <xdr:nvSpPr>
        <xdr:cNvPr id="596" name="テキスト ボックス 595"/>
        <xdr:cNvSpPr txBox="1"/>
      </xdr:nvSpPr>
      <xdr:spPr>
        <a:xfrm>
          <a:off x="13403795" y="952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24323</xdr:rowOff>
    </xdr:from>
    <xdr:to>
      <xdr:col>67</xdr:col>
      <xdr:colOff>101600</xdr:colOff>
      <xdr:row>51</xdr:row>
      <xdr:rowOff>125923</xdr:rowOff>
    </xdr:to>
    <xdr:sp macro="" textlink="">
      <xdr:nvSpPr>
        <xdr:cNvPr id="597" name="楕円 596"/>
        <xdr:cNvSpPr/>
      </xdr:nvSpPr>
      <xdr:spPr>
        <a:xfrm>
          <a:off x="12763500" y="87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142450</xdr:rowOff>
    </xdr:from>
    <xdr:ext cx="599010" cy="259045"/>
    <xdr:sp macro="" textlink="">
      <xdr:nvSpPr>
        <xdr:cNvPr id="598" name="テキスト ボックス 597"/>
        <xdr:cNvSpPr txBox="1"/>
      </xdr:nvSpPr>
      <xdr:spPr>
        <a:xfrm>
          <a:off x="12514795" y="854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136139</xdr:rowOff>
    </xdr:from>
    <xdr:to>
      <xdr:col>85</xdr:col>
      <xdr:colOff>127000</xdr:colOff>
      <xdr:row>78</xdr:row>
      <xdr:rowOff>136319</xdr:rowOff>
    </xdr:to>
    <xdr:cxnSp macro="">
      <xdr:nvCxnSpPr>
        <xdr:cNvPr id="625" name="直線コネクタ 624"/>
        <xdr:cNvCxnSpPr/>
      </xdr:nvCxnSpPr>
      <xdr:spPr>
        <a:xfrm flipV="1">
          <a:off x="15481300" y="13509239"/>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119920</xdr:rowOff>
    </xdr:from>
    <xdr:to>
      <xdr:col>81</xdr:col>
      <xdr:colOff>50800</xdr:colOff>
      <xdr:row>78</xdr:row>
      <xdr:rowOff>136319</xdr:rowOff>
    </xdr:to>
    <xdr:cxnSp macro="">
      <xdr:nvCxnSpPr>
        <xdr:cNvPr id="628" name="直線コネクタ 627"/>
        <xdr:cNvCxnSpPr/>
      </xdr:nvCxnSpPr>
      <xdr:spPr>
        <a:xfrm>
          <a:off x="14592300" y="13493020"/>
          <a:ext cx="8890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119920</xdr:rowOff>
    </xdr:from>
    <xdr:to>
      <xdr:col>76</xdr:col>
      <xdr:colOff>114300</xdr:colOff>
      <xdr:row>78</xdr:row>
      <xdr:rowOff>136527</xdr:rowOff>
    </xdr:to>
    <xdr:cxnSp macro="">
      <xdr:nvCxnSpPr>
        <xdr:cNvPr id="631" name="直線コネクタ 630"/>
        <xdr:cNvCxnSpPr/>
      </xdr:nvCxnSpPr>
      <xdr:spPr>
        <a:xfrm flipV="1">
          <a:off x="13703300" y="13493020"/>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100290</xdr:rowOff>
    </xdr:from>
    <xdr:to>
      <xdr:col>71</xdr:col>
      <xdr:colOff>177800</xdr:colOff>
      <xdr:row>78</xdr:row>
      <xdr:rowOff>136527</xdr:rowOff>
    </xdr:to>
    <xdr:cxnSp macro="">
      <xdr:nvCxnSpPr>
        <xdr:cNvPr id="634" name="直線コネクタ 633"/>
        <xdr:cNvCxnSpPr/>
      </xdr:nvCxnSpPr>
      <xdr:spPr>
        <a:xfrm>
          <a:off x="12814300" y="13473390"/>
          <a:ext cx="889000" cy="3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85339</xdr:rowOff>
    </xdr:from>
    <xdr:to>
      <xdr:col>85</xdr:col>
      <xdr:colOff>177800</xdr:colOff>
      <xdr:row>79</xdr:row>
      <xdr:rowOff>15489</xdr:rowOff>
    </xdr:to>
    <xdr:sp macro="" textlink="">
      <xdr:nvSpPr>
        <xdr:cNvPr id="644" name="楕円 643"/>
        <xdr:cNvSpPr/>
      </xdr:nvSpPr>
      <xdr:spPr>
        <a:xfrm>
          <a:off x="16268700" y="134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469744" cy="259045"/>
    <xdr:sp macro="" textlink="">
      <xdr:nvSpPr>
        <xdr:cNvPr id="645" name="災害復旧費該当値テキスト"/>
        <xdr:cNvSpPr txBox="1"/>
      </xdr:nvSpPr>
      <xdr:spPr>
        <a:xfrm>
          <a:off x="16370300" y="134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85519</xdr:rowOff>
    </xdr:from>
    <xdr:to>
      <xdr:col>81</xdr:col>
      <xdr:colOff>101600</xdr:colOff>
      <xdr:row>79</xdr:row>
      <xdr:rowOff>15669</xdr:rowOff>
    </xdr:to>
    <xdr:sp macro="" textlink="">
      <xdr:nvSpPr>
        <xdr:cNvPr id="646" name="楕円 645"/>
        <xdr:cNvSpPr/>
      </xdr:nvSpPr>
      <xdr:spPr>
        <a:xfrm>
          <a:off x="15430500" y="1345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6796</xdr:rowOff>
    </xdr:from>
    <xdr:ext cx="469744" cy="259045"/>
    <xdr:sp macro="" textlink="">
      <xdr:nvSpPr>
        <xdr:cNvPr id="647" name="テキスト ボックス 646"/>
        <xdr:cNvSpPr txBox="1"/>
      </xdr:nvSpPr>
      <xdr:spPr>
        <a:xfrm>
          <a:off x="15246428" y="1355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69120</xdr:rowOff>
    </xdr:from>
    <xdr:to>
      <xdr:col>76</xdr:col>
      <xdr:colOff>165100</xdr:colOff>
      <xdr:row>78</xdr:row>
      <xdr:rowOff>170720</xdr:rowOff>
    </xdr:to>
    <xdr:sp macro="" textlink="">
      <xdr:nvSpPr>
        <xdr:cNvPr id="648" name="楕円 647"/>
        <xdr:cNvSpPr/>
      </xdr:nvSpPr>
      <xdr:spPr>
        <a:xfrm>
          <a:off x="14541500" y="134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161847</xdr:rowOff>
    </xdr:from>
    <xdr:ext cx="469744" cy="259045"/>
    <xdr:sp macro="" textlink="">
      <xdr:nvSpPr>
        <xdr:cNvPr id="649" name="テキスト ボックス 648"/>
        <xdr:cNvSpPr txBox="1"/>
      </xdr:nvSpPr>
      <xdr:spPr>
        <a:xfrm>
          <a:off x="14357428" y="135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85727</xdr:rowOff>
    </xdr:from>
    <xdr:to>
      <xdr:col>72</xdr:col>
      <xdr:colOff>38100</xdr:colOff>
      <xdr:row>79</xdr:row>
      <xdr:rowOff>15877</xdr:rowOff>
    </xdr:to>
    <xdr:sp macro="" textlink="">
      <xdr:nvSpPr>
        <xdr:cNvPr id="650" name="楕円 649"/>
        <xdr:cNvSpPr/>
      </xdr:nvSpPr>
      <xdr:spPr>
        <a:xfrm>
          <a:off x="13652500" y="134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7004</xdr:rowOff>
    </xdr:from>
    <xdr:ext cx="469744" cy="259045"/>
    <xdr:sp macro="" textlink="">
      <xdr:nvSpPr>
        <xdr:cNvPr id="651" name="テキスト ボックス 650"/>
        <xdr:cNvSpPr txBox="1"/>
      </xdr:nvSpPr>
      <xdr:spPr>
        <a:xfrm>
          <a:off x="13468428" y="1355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49490</xdr:rowOff>
    </xdr:from>
    <xdr:to>
      <xdr:col>67</xdr:col>
      <xdr:colOff>101600</xdr:colOff>
      <xdr:row>78</xdr:row>
      <xdr:rowOff>151090</xdr:rowOff>
    </xdr:to>
    <xdr:sp macro="" textlink="">
      <xdr:nvSpPr>
        <xdr:cNvPr id="652" name="楕円 651"/>
        <xdr:cNvSpPr/>
      </xdr:nvSpPr>
      <xdr:spPr>
        <a:xfrm>
          <a:off x="12763500" y="134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167617</xdr:rowOff>
    </xdr:from>
    <xdr:ext cx="534377" cy="259045"/>
    <xdr:sp macro="" textlink="">
      <xdr:nvSpPr>
        <xdr:cNvPr id="653" name="テキスト ボックス 652"/>
        <xdr:cNvSpPr txBox="1"/>
      </xdr:nvSpPr>
      <xdr:spPr>
        <a:xfrm>
          <a:off x="12547111" y="1319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130099</xdr:rowOff>
    </xdr:from>
    <xdr:to>
      <xdr:col>85</xdr:col>
      <xdr:colOff>127000</xdr:colOff>
      <xdr:row>98</xdr:row>
      <xdr:rowOff>134831</xdr:rowOff>
    </xdr:to>
    <xdr:cxnSp macro="">
      <xdr:nvCxnSpPr>
        <xdr:cNvPr id="680" name="直線コネクタ 679"/>
        <xdr:cNvCxnSpPr/>
      </xdr:nvCxnSpPr>
      <xdr:spPr>
        <a:xfrm>
          <a:off x="15481300" y="16932199"/>
          <a:ext cx="8382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130099</xdr:rowOff>
    </xdr:from>
    <xdr:to>
      <xdr:col>81</xdr:col>
      <xdr:colOff>50800</xdr:colOff>
      <xdr:row>98</xdr:row>
      <xdr:rowOff>130364</xdr:rowOff>
    </xdr:to>
    <xdr:cxnSp macro="">
      <xdr:nvCxnSpPr>
        <xdr:cNvPr id="683" name="直線コネクタ 682"/>
        <xdr:cNvCxnSpPr/>
      </xdr:nvCxnSpPr>
      <xdr:spPr>
        <a:xfrm flipV="1">
          <a:off x="14592300" y="16932199"/>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130364</xdr:rowOff>
    </xdr:from>
    <xdr:to>
      <xdr:col>76</xdr:col>
      <xdr:colOff>114300</xdr:colOff>
      <xdr:row>98</xdr:row>
      <xdr:rowOff>130542</xdr:rowOff>
    </xdr:to>
    <xdr:cxnSp macro="">
      <xdr:nvCxnSpPr>
        <xdr:cNvPr id="686" name="直線コネクタ 685"/>
        <xdr:cNvCxnSpPr/>
      </xdr:nvCxnSpPr>
      <xdr:spPr>
        <a:xfrm flipV="1">
          <a:off x="13703300" y="16932464"/>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130542</xdr:rowOff>
    </xdr:from>
    <xdr:to>
      <xdr:col>71</xdr:col>
      <xdr:colOff>177800</xdr:colOff>
      <xdr:row>98</xdr:row>
      <xdr:rowOff>130679</xdr:rowOff>
    </xdr:to>
    <xdr:cxnSp macro="">
      <xdr:nvCxnSpPr>
        <xdr:cNvPr id="689" name="直線コネクタ 688"/>
        <xdr:cNvCxnSpPr/>
      </xdr:nvCxnSpPr>
      <xdr:spPr>
        <a:xfrm flipV="1">
          <a:off x="12814300" y="1693264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84031</xdr:rowOff>
    </xdr:from>
    <xdr:to>
      <xdr:col>85</xdr:col>
      <xdr:colOff>177800</xdr:colOff>
      <xdr:row>99</xdr:row>
      <xdr:rowOff>14181</xdr:rowOff>
    </xdr:to>
    <xdr:sp macro="" textlink="">
      <xdr:nvSpPr>
        <xdr:cNvPr id="699" name="楕円 698"/>
        <xdr:cNvSpPr/>
      </xdr:nvSpPr>
      <xdr:spPr>
        <a:xfrm>
          <a:off x="16268700" y="168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170408</xdr:rowOff>
    </xdr:from>
    <xdr:ext cx="469744" cy="259045"/>
    <xdr:sp macro="" textlink="">
      <xdr:nvSpPr>
        <xdr:cNvPr id="700" name="公債費該当値テキスト"/>
        <xdr:cNvSpPr txBox="1"/>
      </xdr:nvSpPr>
      <xdr:spPr>
        <a:xfrm>
          <a:off x="16370300" y="1680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79299</xdr:rowOff>
    </xdr:from>
    <xdr:to>
      <xdr:col>81</xdr:col>
      <xdr:colOff>101600</xdr:colOff>
      <xdr:row>99</xdr:row>
      <xdr:rowOff>9449</xdr:rowOff>
    </xdr:to>
    <xdr:sp macro="" textlink="">
      <xdr:nvSpPr>
        <xdr:cNvPr id="701" name="楕円 700"/>
        <xdr:cNvSpPr/>
      </xdr:nvSpPr>
      <xdr:spPr>
        <a:xfrm>
          <a:off x="15430500" y="168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576</xdr:rowOff>
    </xdr:from>
    <xdr:ext cx="469744" cy="259045"/>
    <xdr:sp macro="" textlink="">
      <xdr:nvSpPr>
        <xdr:cNvPr id="702" name="テキスト ボックス 701"/>
        <xdr:cNvSpPr txBox="1"/>
      </xdr:nvSpPr>
      <xdr:spPr>
        <a:xfrm>
          <a:off x="15246428" y="1697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79564</xdr:rowOff>
    </xdr:from>
    <xdr:to>
      <xdr:col>76</xdr:col>
      <xdr:colOff>165100</xdr:colOff>
      <xdr:row>99</xdr:row>
      <xdr:rowOff>9714</xdr:rowOff>
    </xdr:to>
    <xdr:sp macro="" textlink="">
      <xdr:nvSpPr>
        <xdr:cNvPr id="703" name="楕円 702"/>
        <xdr:cNvSpPr/>
      </xdr:nvSpPr>
      <xdr:spPr>
        <a:xfrm>
          <a:off x="14541500" y="168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841</xdr:rowOff>
    </xdr:from>
    <xdr:ext cx="469744" cy="259045"/>
    <xdr:sp macro="" textlink="">
      <xdr:nvSpPr>
        <xdr:cNvPr id="704" name="テキスト ボックス 703"/>
        <xdr:cNvSpPr txBox="1"/>
      </xdr:nvSpPr>
      <xdr:spPr>
        <a:xfrm>
          <a:off x="14357428" y="1697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79742</xdr:rowOff>
    </xdr:from>
    <xdr:to>
      <xdr:col>72</xdr:col>
      <xdr:colOff>38100</xdr:colOff>
      <xdr:row>99</xdr:row>
      <xdr:rowOff>9892</xdr:rowOff>
    </xdr:to>
    <xdr:sp macro="" textlink="">
      <xdr:nvSpPr>
        <xdr:cNvPr id="705" name="楕円 704"/>
        <xdr:cNvSpPr/>
      </xdr:nvSpPr>
      <xdr:spPr>
        <a:xfrm>
          <a:off x="13652500" y="168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1019</xdr:rowOff>
    </xdr:from>
    <xdr:ext cx="469744" cy="259045"/>
    <xdr:sp macro="" textlink="">
      <xdr:nvSpPr>
        <xdr:cNvPr id="706" name="テキスト ボックス 705"/>
        <xdr:cNvSpPr txBox="1"/>
      </xdr:nvSpPr>
      <xdr:spPr>
        <a:xfrm>
          <a:off x="13468428" y="1697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79879</xdr:rowOff>
    </xdr:from>
    <xdr:to>
      <xdr:col>67</xdr:col>
      <xdr:colOff>101600</xdr:colOff>
      <xdr:row>99</xdr:row>
      <xdr:rowOff>10029</xdr:rowOff>
    </xdr:to>
    <xdr:sp macro="" textlink="">
      <xdr:nvSpPr>
        <xdr:cNvPr id="707" name="楕円 706"/>
        <xdr:cNvSpPr/>
      </xdr:nvSpPr>
      <xdr:spPr>
        <a:xfrm>
          <a:off x="12763500" y="168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1156</xdr:rowOff>
    </xdr:from>
    <xdr:ext cx="469744" cy="259045"/>
    <xdr:sp macro="" textlink="">
      <xdr:nvSpPr>
        <xdr:cNvPr id="708" name="テキスト ボックス 707"/>
        <xdr:cNvSpPr txBox="1"/>
      </xdr:nvSpPr>
      <xdr:spPr>
        <a:xfrm>
          <a:off x="12579428" y="1697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総務費は、住民一人当たり５２８，８８２円となっている。主に施設の指定管理、行政番組等の情報関係や町独自の施策（薬草栽培研究所など）にかかる経費が高いため、類似団体平均と比べて高い水準となっている。民生費は住民一人当たり２６４，２９６円となっている。保育所の運営に係る経費及び医療費助成や敬老年金などの扶助費が類似団体と比べ高くなっている。土木費は住民一人当たり２００，４９１円となっている。町道長倉藤平線道路改良事業により工事費が増額しており、類似団体平均と比べて高い水準となっている。　本町独自及び単独の施策にかかる経費により、総じて類似団体と比較し経費が高い傾向にある。今後も人口減少が見込まれる中、健全な財政運営を続けるためにはも事務事業の見直し取捨選択や財源の確保が今後いっそう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財政調整基金残高について、平成３０年度は積立のみで取崩が無かったため比率が微増となっている。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実質収支額については、１５６，３２６千円から１７８，７５５千円で不用額（決算余剰金）の増により増額している。比率については、３％から５％が望ましいとされているため、歳入歳出決算見込額を的確に把握し不用額分の補正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一般会計においては実質収支額が増額しているが、いずれの年度及び会計においても黒字決算の状況である。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今度とも黒字決算となるよう健全経営に努める。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2" sqref="B2"/>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7886258</v>
      </c>
      <c r="BO4" s="423"/>
      <c r="BP4" s="423"/>
      <c r="BQ4" s="423"/>
      <c r="BR4" s="423"/>
      <c r="BS4" s="423"/>
      <c r="BT4" s="423"/>
      <c r="BU4" s="424"/>
      <c r="BV4" s="422">
        <v>8960912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6.8</v>
      </c>
      <c r="CU4" s="604"/>
      <c r="CV4" s="604"/>
      <c r="CW4" s="604"/>
      <c r="CX4" s="604"/>
      <c r="CY4" s="604"/>
      <c r="CZ4" s="604"/>
      <c r="DA4" s="605"/>
      <c r="DB4" s="603">
        <v>5.9</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7626605</v>
      </c>
      <c r="BO5" s="428"/>
      <c r="BP5" s="428"/>
      <c r="BQ5" s="428"/>
      <c r="BR5" s="428"/>
      <c r="BS5" s="428"/>
      <c r="BT5" s="428"/>
      <c r="BU5" s="429"/>
      <c r="BV5" s="427">
        <v>8802955</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93.1</v>
      </c>
      <c r="CU5" s="398"/>
      <c r="CV5" s="398"/>
      <c r="CW5" s="398"/>
      <c r="CX5" s="398"/>
      <c r="CY5" s="398"/>
      <c r="CZ5" s="398"/>
      <c r="DA5" s="399"/>
      <c r="DB5" s="397">
        <v>96.2</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259653</v>
      </c>
      <c r="BO6" s="428"/>
      <c r="BP6" s="428"/>
      <c r="BQ6" s="428"/>
      <c r="BR6" s="428"/>
      <c r="BS6" s="428"/>
      <c r="BT6" s="428"/>
      <c r="BU6" s="429"/>
      <c r="BV6" s="427">
        <v>157957</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93.1</v>
      </c>
      <c r="CU6" s="578"/>
      <c r="CV6" s="578"/>
      <c r="CW6" s="578"/>
      <c r="CX6" s="578"/>
      <c r="CY6" s="578"/>
      <c r="CZ6" s="578"/>
      <c r="DA6" s="579"/>
      <c r="DB6" s="577">
        <v>96.2</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80898</v>
      </c>
      <c r="BO7" s="428"/>
      <c r="BP7" s="428"/>
      <c r="BQ7" s="428"/>
      <c r="BR7" s="428"/>
      <c r="BS7" s="428"/>
      <c r="BT7" s="428"/>
      <c r="BU7" s="429"/>
      <c r="BV7" s="427">
        <v>1631</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2619736</v>
      </c>
      <c r="CU7" s="428"/>
      <c r="CV7" s="428"/>
      <c r="CW7" s="428"/>
      <c r="CX7" s="428"/>
      <c r="CY7" s="428"/>
      <c r="CZ7" s="428"/>
      <c r="DA7" s="429"/>
      <c r="DB7" s="427">
        <v>2666448</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178755</v>
      </c>
      <c r="BO8" s="428"/>
      <c r="BP8" s="428"/>
      <c r="BQ8" s="428"/>
      <c r="BR8" s="428"/>
      <c r="BS8" s="428"/>
      <c r="BT8" s="428"/>
      <c r="BU8" s="429"/>
      <c r="BV8" s="427">
        <v>156326</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1</v>
      </c>
      <c r="CU8" s="541"/>
      <c r="CV8" s="541"/>
      <c r="CW8" s="541"/>
      <c r="CX8" s="541"/>
      <c r="CY8" s="541"/>
      <c r="CZ8" s="541"/>
      <c r="DA8" s="542"/>
      <c r="DB8" s="540">
        <v>1</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5902</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22429</v>
      </c>
      <c r="BO9" s="428"/>
      <c r="BP9" s="428"/>
      <c r="BQ9" s="428"/>
      <c r="BR9" s="428"/>
      <c r="BS9" s="428"/>
      <c r="BT9" s="428"/>
      <c r="BU9" s="429"/>
      <c r="BV9" s="427">
        <v>-111929</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0.1</v>
      </c>
      <c r="CU9" s="398"/>
      <c r="CV9" s="398"/>
      <c r="CW9" s="398"/>
      <c r="CX9" s="398"/>
      <c r="CY9" s="398"/>
      <c r="CZ9" s="398"/>
      <c r="DA9" s="399"/>
      <c r="DB9" s="397">
        <v>0.2</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6379</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79660</v>
      </c>
      <c r="BO10" s="428"/>
      <c r="BP10" s="428"/>
      <c r="BQ10" s="428"/>
      <c r="BR10" s="428"/>
      <c r="BS10" s="428"/>
      <c r="BT10" s="428"/>
      <c r="BU10" s="429"/>
      <c r="BV10" s="427">
        <v>158158</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c r="A12" s="186"/>
      <c r="B12" s="543" t="s">
        <v>129</v>
      </c>
      <c r="C12" s="544"/>
      <c r="D12" s="544"/>
      <c r="E12" s="544"/>
      <c r="F12" s="544"/>
      <c r="G12" s="544"/>
      <c r="H12" s="544"/>
      <c r="I12" s="544"/>
      <c r="J12" s="544"/>
      <c r="K12" s="545"/>
      <c r="L12" s="552" t="s">
        <v>130</v>
      </c>
      <c r="M12" s="553"/>
      <c r="N12" s="553"/>
      <c r="O12" s="553"/>
      <c r="P12" s="553"/>
      <c r="Q12" s="554"/>
      <c r="R12" s="555">
        <v>5650</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137</v>
      </c>
      <c r="N13" s="528"/>
      <c r="O13" s="528"/>
      <c r="P13" s="528"/>
      <c r="Q13" s="529"/>
      <c r="R13" s="530">
        <v>5644</v>
      </c>
      <c r="S13" s="531"/>
      <c r="T13" s="531"/>
      <c r="U13" s="531"/>
      <c r="V13" s="532"/>
      <c r="W13" s="518" t="s">
        <v>138</v>
      </c>
      <c r="X13" s="440"/>
      <c r="Y13" s="440"/>
      <c r="Z13" s="440"/>
      <c r="AA13" s="440"/>
      <c r="AB13" s="441"/>
      <c r="AC13" s="403">
        <v>778</v>
      </c>
      <c r="AD13" s="404"/>
      <c r="AE13" s="404"/>
      <c r="AF13" s="404"/>
      <c r="AG13" s="405"/>
      <c r="AH13" s="403">
        <v>874</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102089</v>
      </c>
      <c r="BO13" s="428"/>
      <c r="BP13" s="428"/>
      <c r="BQ13" s="428"/>
      <c r="BR13" s="428"/>
      <c r="BS13" s="428"/>
      <c r="BT13" s="428"/>
      <c r="BU13" s="429"/>
      <c r="BV13" s="427">
        <v>46229</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1.6</v>
      </c>
      <c r="CU13" s="398"/>
      <c r="CV13" s="398"/>
      <c r="CW13" s="398"/>
      <c r="CX13" s="398"/>
      <c r="CY13" s="398"/>
      <c r="CZ13" s="398"/>
      <c r="DA13" s="399"/>
      <c r="DB13" s="397">
        <v>3.6</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143</v>
      </c>
      <c r="M14" s="561"/>
      <c r="N14" s="561"/>
      <c r="O14" s="561"/>
      <c r="P14" s="561"/>
      <c r="Q14" s="562"/>
      <c r="R14" s="530">
        <v>5731</v>
      </c>
      <c r="S14" s="531"/>
      <c r="T14" s="531"/>
      <c r="U14" s="531"/>
      <c r="V14" s="532"/>
      <c r="W14" s="533"/>
      <c r="X14" s="443"/>
      <c r="Y14" s="443"/>
      <c r="Z14" s="443"/>
      <c r="AA14" s="443"/>
      <c r="AB14" s="444"/>
      <c r="AC14" s="523">
        <v>23.4</v>
      </c>
      <c r="AD14" s="524"/>
      <c r="AE14" s="524"/>
      <c r="AF14" s="524"/>
      <c r="AG14" s="525"/>
      <c r="AH14" s="523">
        <v>24.4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145</v>
      </c>
      <c r="CU14" s="535"/>
      <c r="CV14" s="535"/>
      <c r="CW14" s="535"/>
      <c r="CX14" s="535"/>
      <c r="CY14" s="535"/>
      <c r="CZ14" s="535"/>
      <c r="DA14" s="536"/>
      <c r="DB14" s="534" t="s">
        <v>128</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137</v>
      </c>
      <c r="N15" s="528"/>
      <c r="O15" s="528"/>
      <c r="P15" s="528"/>
      <c r="Q15" s="529"/>
      <c r="R15" s="530">
        <v>5728</v>
      </c>
      <c r="S15" s="531"/>
      <c r="T15" s="531"/>
      <c r="U15" s="531"/>
      <c r="V15" s="532"/>
      <c r="W15" s="518" t="s">
        <v>146</v>
      </c>
      <c r="X15" s="440"/>
      <c r="Y15" s="440"/>
      <c r="Z15" s="440"/>
      <c r="AA15" s="440"/>
      <c r="AB15" s="441"/>
      <c r="AC15" s="403">
        <v>759</v>
      </c>
      <c r="AD15" s="404"/>
      <c r="AE15" s="404"/>
      <c r="AF15" s="404"/>
      <c r="AG15" s="405"/>
      <c r="AH15" s="403">
        <v>657</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1938225</v>
      </c>
      <c r="BO15" s="423"/>
      <c r="BP15" s="423"/>
      <c r="BQ15" s="423"/>
      <c r="BR15" s="423"/>
      <c r="BS15" s="423"/>
      <c r="BT15" s="423"/>
      <c r="BU15" s="424"/>
      <c r="BV15" s="422">
        <v>1991296</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22.8</v>
      </c>
      <c r="AD16" s="524"/>
      <c r="AE16" s="524"/>
      <c r="AF16" s="524"/>
      <c r="AG16" s="525"/>
      <c r="AH16" s="523">
        <v>18.399999999999999</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1950455</v>
      </c>
      <c r="BO16" s="428"/>
      <c r="BP16" s="428"/>
      <c r="BQ16" s="428"/>
      <c r="BR16" s="428"/>
      <c r="BS16" s="428"/>
      <c r="BT16" s="428"/>
      <c r="BU16" s="429"/>
      <c r="BV16" s="427">
        <v>1999689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1794</v>
      </c>
      <c r="AD17" s="404"/>
      <c r="AE17" s="404"/>
      <c r="AF17" s="404"/>
      <c r="AG17" s="405"/>
      <c r="AH17" s="403">
        <v>2047</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2541450</v>
      </c>
      <c r="BO17" s="428"/>
      <c r="BP17" s="428"/>
      <c r="BQ17" s="428"/>
      <c r="BR17" s="428"/>
      <c r="BS17" s="428"/>
      <c r="BT17" s="428"/>
      <c r="BU17" s="429"/>
      <c r="BV17" s="427">
        <v>2613908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156</v>
      </c>
      <c r="C18" s="490"/>
      <c r="D18" s="490"/>
      <c r="E18" s="491"/>
      <c r="F18" s="491"/>
      <c r="G18" s="491"/>
      <c r="H18" s="491"/>
      <c r="I18" s="491"/>
      <c r="J18" s="491"/>
      <c r="K18" s="491"/>
      <c r="L18" s="492">
        <v>35.92</v>
      </c>
      <c r="M18" s="492"/>
      <c r="N18" s="492"/>
      <c r="O18" s="492"/>
      <c r="P18" s="492"/>
      <c r="Q18" s="492"/>
      <c r="R18" s="493"/>
      <c r="S18" s="493"/>
      <c r="T18" s="493"/>
      <c r="U18" s="493"/>
      <c r="V18" s="494"/>
      <c r="W18" s="508"/>
      <c r="X18" s="509"/>
      <c r="Y18" s="509"/>
      <c r="Z18" s="509"/>
      <c r="AA18" s="509"/>
      <c r="AB18" s="519"/>
      <c r="AC18" s="391">
        <v>53.9</v>
      </c>
      <c r="AD18" s="392"/>
      <c r="AE18" s="392"/>
      <c r="AF18" s="392"/>
      <c r="AG18" s="495"/>
      <c r="AH18" s="391">
        <v>57.2</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2433593</v>
      </c>
      <c r="BO18" s="428"/>
      <c r="BP18" s="428"/>
      <c r="BQ18" s="428"/>
      <c r="BR18" s="428"/>
      <c r="BS18" s="428"/>
      <c r="BT18" s="428"/>
      <c r="BU18" s="429"/>
      <c r="BV18" s="427">
        <v>2537655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158</v>
      </c>
      <c r="C19" s="490"/>
      <c r="D19" s="490"/>
      <c r="E19" s="491"/>
      <c r="F19" s="491"/>
      <c r="G19" s="491"/>
      <c r="H19" s="491"/>
      <c r="I19" s="491"/>
      <c r="J19" s="491"/>
      <c r="K19" s="491"/>
      <c r="L19" s="497">
        <v>164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4897064</v>
      </c>
      <c r="BO19" s="428"/>
      <c r="BP19" s="428"/>
      <c r="BQ19" s="428"/>
      <c r="BR19" s="428"/>
      <c r="BS19" s="428"/>
      <c r="BT19" s="428"/>
      <c r="BU19" s="429"/>
      <c r="BV19" s="427">
        <v>5250014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160</v>
      </c>
      <c r="C20" s="490"/>
      <c r="D20" s="490"/>
      <c r="E20" s="491"/>
      <c r="F20" s="491"/>
      <c r="G20" s="491"/>
      <c r="H20" s="491"/>
      <c r="I20" s="491"/>
      <c r="J20" s="491"/>
      <c r="K20" s="491"/>
      <c r="L20" s="497">
        <v>1918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t="s">
        <v>145</v>
      </c>
      <c r="BO23" s="428"/>
      <c r="BP23" s="428"/>
      <c r="BQ23" s="428"/>
      <c r="BR23" s="428"/>
      <c r="BS23" s="428"/>
      <c r="BT23" s="428"/>
      <c r="BU23" s="429"/>
      <c r="BV23" s="427">
        <v>5878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169</v>
      </c>
      <c r="F24" s="401"/>
      <c r="G24" s="401"/>
      <c r="H24" s="401"/>
      <c r="I24" s="401"/>
      <c r="J24" s="401"/>
      <c r="K24" s="402"/>
      <c r="L24" s="403">
        <v>1</v>
      </c>
      <c r="M24" s="404"/>
      <c r="N24" s="404"/>
      <c r="O24" s="404"/>
      <c r="P24" s="405"/>
      <c r="Q24" s="403">
        <v>7960</v>
      </c>
      <c r="R24" s="404"/>
      <c r="S24" s="404"/>
      <c r="T24" s="404"/>
      <c r="U24" s="404"/>
      <c r="V24" s="405"/>
      <c r="W24" s="469"/>
      <c r="X24" s="460"/>
      <c r="Y24" s="461"/>
      <c r="Z24" s="400" t="s">
        <v>170</v>
      </c>
      <c r="AA24" s="401"/>
      <c r="AB24" s="401"/>
      <c r="AC24" s="401"/>
      <c r="AD24" s="401"/>
      <c r="AE24" s="401"/>
      <c r="AF24" s="401"/>
      <c r="AG24" s="402"/>
      <c r="AH24" s="403">
        <v>120</v>
      </c>
      <c r="AI24" s="404"/>
      <c r="AJ24" s="404"/>
      <c r="AK24" s="404"/>
      <c r="AL24" s="405"/>
      <c r="AM24" s="403">
        <v>330120</v>
      </c>
      <c r="AN24" s="404"/>
      <c r="AO24" s="404"/>
      <c r="AP24" s="404"/>
      <c r="AQ24" s="404"/>
      <c r="AR24" s="405"/>
      <c r="AS24" s="403">
        <v>2751</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t="s">
        <v>145</v>
      </c>
      <c r="BO24" s="428"/>
      <c r="BP24" s="428"/>
      <c r="BQ24" s="428"/>
      <c r="BR24" s="428"/>
      <c r="BS24" s="428"/>
      <c r="BT24" s="428"/>
      <c r="BU24" s="429"/>
      <c r="BV24" s="427">
        <v>5878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172</v>
      </c>
      <c r="F25" s="401"/>
      <c r="G25" s="401"/>
      <c r="H25" s="401"/>
      <c r="I25" s="401"/>
      <c r="J25" s="401"/>
      <c r="K25" s="402"/>
      <c r="L25" s="403">
        <v>1</v>
      </c>
      <c r="M25" s="404"/>
      <c r="N25" s="404"/>
      <c r="O25" s="404"/>
      <c r="P25" s="405"/>
      <c r="Q25" s="403">
        <v>6510</v>
      </c>
      <c r="R25" s="404"/>
      <c r="S25" s="404"/>
      <c r="T25" s="404"/>
      <c r="U25" s="404"/>
      <c r="V25" s="405"/>
      <c r="W25" s="469"/>
      <c r="X25" s="460"/>
      <c r="Y25" s="461"/>
      <c r="Z25" s="400" t="s">
        <v>173</v>
      </c>
      <c r="AA25" s="401"/>
      <c r="AB25" s="401"/>
      <c r="AC25" s="401"/>
      <c r="AD25" s="401"/>
      <c r="AE25" s="401"/>
      <c r="AF25" s="401"/>
      <c r="AG25" s="402"/>
      <c r="AH25" s="403" t="s">
        <v>174</v>
      </c>
      <c r="AI25" s="404"/>
      <c r="AJ25" s="404"/>
      <c r="AK25" s="404"/>
      <c r="AL25" s="405"/>
      <c r="AM25" s="403" t="s">
        <v>175</v>
      </c>
      <c r="AN25" s="404"/>
      <c r="AO25" s="404"/>
      <c r="AP25" s="404"/>
      <c r="AQ25" s="404"/>
      <c r="AR25" s="405"/>
      <c r="AS25" s="403" t="s">
        <v>174</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20252</v>
      </c>
      <c r="BO25" s="423"/>
      <c r="BP25" s="423"/>
      <c r="BQ25" s="423"/>
      <c r="BR25" s="423"/>
      <c r="BS25" s="423"/>
      <c r="BT25" s="423"/>
      <c r="BU25" s="424"/>
      <c r="BV25" s="422">
        <v>54051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177</v>
      </c>
      <c r="F26" s="401"/>
      <c r="G26" s="401"/>
      <c r="H26" s="401"/>
      <c r="I26" s="401"/>
      <c r="J26" s="401"/>
      <c r="K26" s="402"/>
      <c r="L26" s="403">
        <v>1</v>
      </c>
      <c r="M26" s="404"/>
      <c r="N26" s="404"/>
      <c r="O26" s="404"/>
      <c r="P26" s="405"/>
      <c r="Q26" s="403">
        <v>5350</v>
      </c>
      <c r="R26" s="404"/>
      <c r="S26" s="404"/>
      <c r="T26" s="404"/>
      <c r="U26" s="404"/>
      <c r="V26" s="405"/>
      <c r="W26" s="469"/>
      <c r="X26" s="460"/>
      <c r="Y26" s="461"/>
      <c r="Z26" s="400" t="s">
        <v>178</v>
      </c>
      <c r="AA26" s="482"/>
      <c r="AB26" s="482"/>
      <c r="AC26" s="482"/>
      <c r="AD26" s="482"/>
      <c r="AE26" s="482"/>
      <c r="AF26" s="482"/>
      <c r="AG26" s="483"/>
      <c r="AH26" s="403">
        <v>6</v>
      </c>
      <c r="AI26" s="404"/>
      <c r="AJ26" s="404"/>
      <c r="AK26" s="404"/>
      <c r="AL26" s="405"/>
      <c r="AM26" s="403">
        <v>17424</v>
      </c>
      <c r="AN26" s="404"/>
      <c r="AO26" s="404"/>
      <c r="AP26" s="404"/>
      <c r="AQ26" s="404"/>
      <c r="AR26" s="405"/>
      <c r="AS26" s="403">
        <v>2904</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145</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180</v>
      </c>
      <c r="F27" s="401"/>
      <c r="G27" s="401"/>
      <c r="H27" s="401"/>
      <c r="I27" s="401"/>
      <c r="J27" s="401"/>
      <c r="K27" s="402"/>
      <c r="L27" s="403">
        <v>1</v>
      </c>
      <c r="M27" s="404"/>
      <c r="N27" s="404"/>
      <c r="O27" s="404"/>
      <c r="P27" s="405"/>
      <c r="Q27" s="403">
        <v>4000</v>
      </c>
      <c r="R27" s="404"/>
      <c r="S27" s="404"/>
      <c r="T27" s="404"/>
      <c r="U27" s="404"/>
      <c r="V27" s="405"/>
      <c r="W27" s="469"/>
      <c r="X27" s="460"/>
      <c r="Y27" s="461"/>
      <c r="Z27" s="400" t="s">
        <v>181</v>
      </c>
      <c r="AA27" s="401"/>
      <c r="AB27" s="401"/>
      <c r="AC27" s="401"/>
      <c r="AD27" s="401"/>
      <c r="AE27" s="401"/>
      <c r="AF27" s="401"/>
      <c r="AG27" s="402"/>
      <c r="AH27" s="403">
        <v>1</v>
      </c>
      <c r="AI27" s="404"/>
      <c r="AJ27" s="404"/>
      <c r="AK27" s="404"/>
      <c r="AL27" s="405"/>
      <c r="AM27" s="403" t="s">
        <v>182</v>
      </c>
      <c r="AN27" s="404"/>
      <c r="AO27" s="404"/>
      <c r="AP27" s="404"/>
      <c r="AQ27" s="404"/>
      <c r="AR27" s="405"/>
      <c r="AS27" s="403" t="s">
        <v>182</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355358</v>
      </c>
      <c r="BO27" s="431"/>
      <c r="BP27" s="431"/>
      <c r="BQ27" s="431"/>
      <c r="BR27" s="431"/>
      <c r="BS27" s="431"/>
      <c r="BT27" s="431"/>
      <c r="BU27" s="432"/>
      <c r="BV27" s="430">
        <v>351827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184</v>
      </c>
      <c r="F28" s="401"/>
      <c r="G28" s="401"/>
      <c r="H28" s="401"/>
      <c r="I28" s="401"/>
      <c r="J28" s="401"/>
      <c r="K28" s="402"/>
      <c r="L28" s="403">
        <v>1</v>
      </c>
      <c r="M28" s="404"/>
      <c r="N28" s="404"/>
      <c r="O28" s="404"/>
      <c r="P28" s="405"/>
      <c r="Q28" s="403">
        <v>3140</v>
      </c>
      <c r="R28" s="404"/>
      <c r="S28" s="404"/>
      <c r="T28" s="404"/>
      <c r="U28" s="404"/>
      <c r="V28" s="405"/>
      <c r="W28" s="469"/>
      <c r="X28" s="460"/>
      <c r="Y28" s="461"/>
      <c r="Z28" s="400" t="s">
        <v>185</v>
      </c>
      <c r="AA28" s="401"/>
      <c r="AB28" s="401"/>
      <c r="AC28" s="401"/>
      <c r="AD28" s="401"/>
      <c r="AE28" s="401"/>
      <c r="AF28" s="401"/>
      <c r="AG28" s="402"/>
      <c r="AH28" s="403" t="s">
        <v>145</v>
      </c>
      <c r="AI28" s="404"/>
      <c r="AJ28" s="404"/>
      <c r="AK28" s="404"/>
      <c r="AL28" s="405"/>
      <c r="AM28" s="403" t="s">
        <v>174</v>
      </c>
      <c r="AN28" s="404"/>
      <c r="AO28" s="404"/>
      <c r="AP28" s="404"/>
      <c r="AQ28" s="404"/>
      <c r="AR28" s="405"/>
      <c r="AS28" s="403" t="s">
        <v>174</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3412740</v>
      </c>
      <c r="BO28" s="423"/>
      <c r="BP28" s="423"/>
      <c r="BQ28" s="423"/>
      <c r="BR28" s="423"/>
      <c r="BS28" s="423"/>
      <c r="BT28" s="423"/>
      <c r="BU28" s="424"/>
      <c r="BV28" s="422">
        <v>3333080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187</v>
      </c>
      <c r="F29" s="401"/>
      <c r="G29" s="401"/>
      <c r="H29" s="401"/>
      <c r="I29" s="401"/>
      <c r="J29" s="401"/>
      <c r="K29" s="402"/>
      <c r="L29" s="403">
        <v>8</v>
      </c>
      <c r="M29" s="404"/>
      <c r="N29" s="404"/>
      <c r="O29" s="404"/>
      <c r="P29" s="405"/>
      <c r="Q29" s="403">
        <v>2900</v>
      </c>
      <c r="R29" s="404"/>
      <c r="S29" s="404"/>
      <c r="T29" s="404"/>
      <c r="U29" s="404"/>
      <c r="V29" s="405"/>
      <c r="W29" s="470"/>
      <c r="X29" s="471"/>
      <c r="Y29" s="472"/>
      <c r="Z29" s="400" t="s">
        <v>188</v>
      </c>
      <c r="AA29" s="401"/>
      <c r="AB29" s="401"/>
      <c r="AC29" s="401"/>
      <c r="AD29" s="401"/>
      <c r="AE29" s="401"/>
      <c r="AF29" s="401"/>
      <c r="AG29" s="402"/>
      <c r="AH29" s="403">
        <v>121</v>
      </c>
      <c r="AI29" s="404"/>
      <c r="AJ29" s="404"/>
      <c r="AK29" s="404"/>
      <c r="AL29" s="405"/>
      <c r="AM29" s="403">
        <v>333843</v>
      </c>
      <c r="AN29" s="404"/>
      <c r="AO29" s="404"/>
      <c r="AP29" s="404"/>
      <c r="AQ29" s="404"/>
      <c r="AR29" s="405"/>
      <c r="AS29" s="403">
        <v>2759</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7385</v>
      </c>
      <c r="BO29" s="428"/>
      <c r="BP29" s="428"/>
      <c r="BQ29" s="428"/>
      <c r="BR29" s="428"/>
      <c r="BS29" s="428"/>
      <c r="BT29" s="428"/>
      <c r="BU29" s="429"/>
      <c r="BV29" s="427">
        <v>13390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97.2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8544330</v>
      </c>
      <c r="BO30" s="431"/>
      <c r="BP30" s="431"/>
      <c r="BQ30" s="431"/>
      <c r="BR30" s="431"/>
      <c r="BS30" s="431"/>
      <c r="BT30" s="431"/>
      <c r="BU30" s="432"/>
      <c r="BV30" s="430">
        <v>8432824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197</v>
      </c>
      <c r="AN33" s="390"/>
      <c r="AO33" s="389" t="s">
        <v>198</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197</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佐賀県後期高齢者医療広域連合(一般会計)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佐賀県市町総合事務組合(一般会計)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佐賀県後期高齢者医療広域連合(医療)(特別会計)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佐賀県市町総合事務組合(交通災害)(特別会計)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RnJVoTu8jD7/VumNZ5RLqRaWK6CWPdR5DHqYKiXP/O1Kdiv37uo0ZuLWBrPGz7cvs1GTfIPEgiBxkP7bp0u2dA==" saltValue="raaj3pf6Ruu8vi+uTC3M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60" zoomScaleNormal="60" zoomScaleSheetLayoutView="100" workbookViewId="0">
      <selection activeCell="B2" sqref="B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16" t="s">
        <v>559</v>
      </c>
      <c r="D34" s="1216"/>
      <c r="E34" s="1217"/>
      <c r="F34" s="32">
        <v>10.23</v>
      </c>
      <c r="G34" s="33">
        <v>10.32</v>
      </c>
      <c r="H34" s="33">
        <v>10.43</v>
      </c>
      <c r="I34" s="33">
        <v>9.84</v>
      </c>
      <c r="J34" s="34">
        <v>8.99</v>
      </c>
      <c r="K34" s="22"/>
      <c r="L34" s="22"/>
      <c r="M34" s="22"/>
      <c r="N34" s="22"/>
      <c r="O34" s="22"/>
      <c r="P34" s="22"/>
    </row>
    <row r="35" spans="1:16" ht="39" customHeight="1">
      <c r="A35" s="22"/>
      <c r="B35" s="35"/>
      <c r="C35" s="1210" t="s">
        <v>560</v>
      </c>
      <c r="D35" s="1211"/>
      <c r="E35" s="1212"/>
      <c r="F35" s="36">
        <v>7.03</v>
      </c>
      <c r="G35" s="37">
        <v>8.1300000000000008</v>
      </c>
      <c r="H35" s="37">
        <v>9.83</v>
      </c>
      <c r="I35" s="37">
        <v>5.86</v>
      </c>
      <c r="J35" s="38">
        <v>6.82</v>
      </c>
      <c r="K35" s="22"/>
      <c r="L35" s="22"/>
      <c r="M35" s="22"/>
      <c r="N35" s="22"/>
      <c r="O35" s="22"/>
      <c r="P35" s="22"/>
    </row>
    <row r="36" spans="1:16" ht="39" customHeight="1">
      <c r="A36" s="22"/>
      <c r="B36" s="35"/>
      <c r="C36" s="1210" t="s">
        <v>561</v>
      </c>
      <c r="D36" s="1211"/>
      <c r="E36" s="1212"/>
      <c r="F36" s="36">
        <v>1.95</v>
      </c>
      <c r="G36" s="37">
        <v>0.83</v>
      </c>
      <c r="H36" s="37">
        <v>2.31</v>
      </c>
      <c r="I36" s="37">
        <v>1.1299999999999999</v>
      </c>
      <c r="J36" s="38">
        <v>1.06</v>
      </c>
      <c r="K36" s="22"/>
      <c r="L36" s="22"/>
      <c r="M36" s="22"/>
      <c r="N36" s="22"/>
      <c r="O36" s="22"/>
      <c r="P36" s="22"/>
    </row>
    <row r="37" spans="1:16" ht="39" customHeight="1">
      <c r="A37" s="22"/>
      <c r="B37" s="35"/>
      <c r="C37" s="1210" t="s">
        <v>562</v>
      </c>
      <c r="D37" s="1211"/>
      <c r="E37" s="1212"/>
      <c r="F37" s="36">
        <v>0.84</v>
      </c>
      <c r="G37" s="37">
        <v>0.52</v>
      </c>
      <c r="H37" s="37">
        <v>0.51</v>
      </c>
      <c r="I37" s="37">
        <v>0.72</v>
      </c>
      <c r="J37" s="38">
        <v>0.28999999999999998</v>
      </c>
      <c r="K37" s="22"/>
      <c r="L37" s="22"/>
      <c r="M37" s="22"/>
      <c r="N37" s="22"/>
      <c r="O37" s="22"/>
      <c r="P37" s="22"/>
    </row>
    <row r="38" spans="1:16" ht="39" customHeight="1">
      <c r="A38" s="22"/>
      <c r="B38" s="35"/>
      <c r="C38" s="1210" t="s">
        <v>563</v>
      </c>
      <c r="D38" s="1211"/>
      <c r="E38" s="1212"/>
      <c r="F38" s="36">
        <v>0.03</v>
      </c>
      <c r="G38" s="37">
        <v>0.01</v>
      </c>
      <c r="H38" s="37">
        <v>0</v>
      </c>
      <c r="I38" s="37">
        <v>0.01</v>
      </c>
      <c r="J38" s="38">
        <v>0.01</v>
      </c>
      <c r="K38" s="22"/>
      <c r="L38" s="22"/>
      <c r="M38" s="22"/>
      <c r="N38" s="22"/>
      <c r="O38" s="22"/>
      <c r="P38" s="22"/>
    </row>
    <row r="39" spans="1:16" ht="39" customHeight="1">
      <c r="A39" s="22"/>
      <c r="B39" s="35"/>
      <c r="C39" s="1210" t="s">
        <v>564</v>
      </c>
      <c r="D39" s="1211"/>
      <c r="E39" s="1212"/>
      <c r="F39" s="36">
        <v>0</v>
      </c>
      <c r="G39" s="37">
        <v>0</v>
      </c>
      <c r="H39" s="37">
        <v>0</v>
      </c>
      <c r="I39" s="37">
        <v>0</v>
      </c>
      <c r="J39" s="38">
        <v>0</v>
      </c>
      <c r="K39" s="22"/>
      <c r="L39" s="22"/>
      <c r="M39" s="22"/>
      <c r="N39" s="22"/>
      <c r="O39" s="22"/>
      <c r="P39" s="22"/>
    </row>
    <row r="40" spans="1:16" ht="39" customHeight="1">
      <c r="A40" s="22"/>
      <c r="B40" s="35"/>
      <c r="C40" s="1210"/>
      <c r="D40" s="1211"/>
      <c r="E40" s="1212"/>
      <c r="F40" s="36"/>
      <c r="G40" s="37"/>
      <c r="H40" s="37"/>
      <c r="I40" s="37"/>
      <c r="J40" s="38"/>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565</v>
      </c>
      <c r="D42" s="1211"/>
      <c r="E42" s="1212"/>
      <c r="F42" s="36" t="s">
        <v>512</v>
      </c>
      <c r="G42" s="37" t="s">
        <v>512</v>
      </c>
      <c r="H42" s="37" t="s">
        <v>512</v>
      </c>
      <c r="I42" s="37" t="s">
        <v>512</v>
      </c>
      <c r="J42" s="38" t="s">
        <v>512</v>
      </c>
      <c r="K42" s="22"/>
      <c r="L42" s="22"/>
      <c r="M42" s="22"/>
      <c r="N42" s="22"/>
      <c r="O42" s="22"/>
      <c r="P42" s="22"/>
    </row>
    <row r="43" spans="1:16" ht="39" customHeight="1" thickBot="1">
      <c r="A43" s="22"/>
      <c r="B43" s="40"/>
      <c r="C43" s="1213" t="s">
        <v>566</v>
      </c>
      <c r="D43" s="1214"/>
      <c r="E43" s="1215"/>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Fpqfwq5WTkl9uUSX1oVIaFQ/ST30w8uNBudHTcxivTQwetAZ8x+6Kxc1MTSe2eYFT/YOyRlBk2wL5rkerHzSA==" saltValue="2SLuQyuIBWRpVL1TEdWf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B2" sqref="B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6" t="s">
        <v>11</v>
      </c>
      <c r="C45" s="1237"/>
      <c r="D45" s="58"/>
      <c r="E45" s="1242" t="s">
        <v>12</v>
      </c>
      <c r="F45" s="1242"/>
      <c r="G45" s="1242"/>
      <c r="H45" s="1242"/>
      <c r="I45" s="1242"/>
      <c r="J45" s="1243"/>
      <c r="K45" s="59">
        <v>12</v>
      </c>
      <c r="L45" s="60">
        <v>12</v>
      </c>
      <c r="M45" s="60">
        <v>12</v>
      </c>
      <c r="N45" s="60">
        <v>12</v>
      </c>
      <c r="O45" s="61">
        <v>6</v>
      </c>
      <c r="P45" s="48"/>
      <c r="Q45" s="48"/>
      <c r="R45" s="48"/>
      <c r="S45" s="48"/>
      <c r="T45" s="48"/>
      <c r="U45" s="48"/>
    </row>
    <row r="46" spans="1:21" ht="30.75" customHeight="1">
      <c r="A46" s="48"/>
      <c r="B46" s="1238"/>
      <c r="C46" s="1239"/>
      <c r="D46" s="62"/>
      <c r="E46" s="1220" t="s">
        <v>13</v>
      </c>
      <c r="F46" s="1220"/>
      <c r="G46" s="1220"/>
      <c r="H46" s="1220"/>
      <c r="I46" s="1220"/>
      <c r="J46" s="1221"/>
      <c r="K46" s="63" t="s">
        <v>512</v>
      </c>
      <c r="L46" s="64" t="s">
        <v>512</v>
      </c>
      <c r="M46" s="64" t="s">
        <v>512</v>
      </c>
      <c r="N46" s="64" t="s">
        <v>512</v>
      </c>
      <c r="O46" s="65" t="s">
        <v>512</v>
      </c>
      <c r="P46" s="48"/>
      <c r="Q46" s="48"/>
      <c r="R46" s="48"/>
      <c r="S46" s="48"/>
      <c r="T46" s="48"/>
      <c r="U46" s="48"/>
    </row>
    <row r="47" spans="1:21" ht="30.75" customHeight="1">
      <c r="A47" s="48"/>
      <c r="B47" s="1238"/>
      <c r="C47" s="1239"/>
      <c r="D47" s="62"/>
      <c r="E47" s="1220" t="s">
        <v>14</v>
      </c>
      <c r="F47" s="1220"/>
      <c r="G47" s="1220"/>
      <c r="H47" s="1220"/>
      <c r="I47" s="1220"/>
      <c r="J47" s="1221"/>
      <c r="K47" s="63" t="s">
        <v>512</v>
      </c>
      <c r="L47" s="64" t="s">
        <v>512</v>
      </c>
      <c r="M47" s="64" t="s">
        <v>512</v>
      </c>
      <c r="N47" s="64" t="s">
        <v>512</v>
      </c>
      <c r="O47" s="65" t="s">
        <v>512</v>
      </c>
      <c r="P47" s="48"/>
      <c r="Q47" s="48"/>
      <c r="R47" s="48"/>
      <c r="S47" s="48"/>
      <c r="T47" s="48"/>
      <c r="U47" s="48"/>
    </row>
    <row r="48" spans="1:21" ht="30.75" customHeight="1">
      <c r="A48" s="48"/>
      <c r="B48" s="1238"/>
      <c r="C48" s="1239"/>
      <c r="D48" s="62"/>
      <c r="E48" s="1220" t="s">
        <v>15</v>
      </c>
      <c r="F48" s="1220"/>
      <c r="G48" s="1220"/>
      <c r="H48" s="1220"/>
      <c r="I48" s="1220"/>
      <c r="J48" s="1221"/>
      <c r="K48" s="63">
        <v>159</v>
      </c>
      <c r="L48" s="64">
        <v>211</v>
      </c>
      <c r="M48" s="64">
        <v>206</v>
      </c>
      <c r="N48" s="64">
        <v>213</v>
      </c>
      <c r="O48" s="65">
        <v>213</v>
      </c>
      <c r="P48" s="48"/>
      <c r="Q48" s="48"/>
      <c r="R48" s="48"/>
      <c r="S48" s="48"/>
      <c r="T48" s="48"/>
      <c r="U48" s="48"/>
    </row>
    <row r="49" spans="1:21" ht="30.75" customHeight="1">
      <c r="A49" s="48"/>
      <c r="B49" s="1238"/>
      <c r="C49" s="1239"/>
      <c r="D49" s="62"/>
      <c r="E49" s="1220" t="s">
        <v>16</v>
      </c>
      <c r="F49" s="1220"/>
      <c r="G49" s="1220"/>
      <c r="H49" s="1220"/>
      <c r="I49" s="1220"/>
      <c r="J49" s="1221"/>
      <c r="K49" s="63" t="s">
        <v>512</v>
      </c>
      <c r="L49" s="64" t="s">
        <v>512</v>
      </c>
      <c r="M49" s="64" t="s">
        <v>512</v>
      </c>
      <c r="N49" s="64" t="s">
        <v>512</v>
      </c>
      <c r="O49" s="65" t="s">
        <v>512</v>
      </c>
      <c r="P49" s="48"/>
      <c r="Q49" s="48"/>
      <c r="R49" s="48"/>
      <c r="S49" s="48"/>
      <c r="T49" s="48"/>
      <c r="U49" s="48"/>
    </row>
    <row r="50" spans="1:21" ht="30.75" customHeight="1">
      <c r="A50" s="48"/>
      <c r="B50" s="1238"/>
      <c r="C50" s="1239"/>
      <c r="D50" s="62"/>
      <c r="E50" s="1220" t="s">
        <v>17</v>
      </c>
      <c r="F50" s="1220"/>
      <c r="G50" s="1220"/>
      <c r="H50" s="1220"/>
      <c r="I50" s="1220"/>
      <c r="J50" s="1221"/>
      <c r="K50" s="63">
        <v>42</v>
      </c>
      <c r="L50" s="64">
        <v>110</v>
      </c>
      <c r="M50" s="64">
        <v>31</v>
      </c>
      <c r="N50" s="64">
        <v>4</v>
      </c>
      <c r="O50" s="65">
        <v>1</v>
      </c>
      <c r="P50" s="48"/>
      <c r="Q50" s="48"/>
      <c r="R50" s="48"/>
      <c r="S50" s="48"/>
      <c r="T50" s="48"/>
      <c r="U50" s="48"/>
    </row>
    <row r="51" spans="1:21" ht="30.75" customHeight="1">
      <c r="A51" s="48"/>
      <c r="B51" s="1240"/>
      <c r="C51" s="1241"/>
      <c r="D51" s="66"/>
      <c r="E51" s="1220" t="s">
        <v>18</v>
      </c>
      <c r="F51" s="1220"/>
      <c r="G51" s="1220"/>
      <c r="H51" s="1220"/>
      <c r="I51" s="1220"/>
      <c r="J51" s="1221"/>
      <c r="K51" s="63" t="s">
        <v>512</v>
      </c>
      <c r="L51" s="64" t="s">
        <v>512</v>
      </c>
      <c r="M51" s="64" t="s">
        <v>512</v>
      </c>
      <c r="N51" s="64" t="s">
        <v>512</v>
      </c>
      <c r="O51" s="65" t="s">
        <v>512</v>
      </c>
      <c r="P51" s="48"/>
      <c r="Q51" s="48"/>
      <c r="R51" s="48"/>
      <c r="S51" s="48"/>
      <c r="T51" s="48"/>
      <c r="U51" s="48"/>
    </row>
    <row r="52" spans="1:21" ht="30.75" customHeight="1">
      <c r="A52" s="48"/>
      <c r="B52" s="1218" t="s">
        <v>19</v>
      </c>
      <c r="C52" s="1219"/>
      <c r="D52" s="66"/>
      <c r="E52" s="1220" t="s">
        <v>20</v>
      </c>
      <c r="F52" s="1220"/>
      <c r="G52" s="1220"/>
      <c r="H52" s="1220"/>
      <c r="I52" s="1220"/>
      <c r="J52" s="1221"/>
      <c r="K52" s="63">
        <v>159</v>
      </c>
      <c r="L52" s="64">
        <v>153</v>
      </c>
      <c r="M52" s="64">
        <v>154</v>
      </c>
      <c r="N52" s="64">
        <v>214</v>
      </c>
      <c r="O52" s="65">
        <v>205</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54</v>
      </c>
      <c r="L53" s="69">
        <v>180</v>
      </c>
      <c r="M53" s="69">
        <v>95</v>
      </c>
      <c r="N53" s="69">
        <v>15</v>
      </c>
      <c r="O53" s="70">
        <v>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c r="B57" s="1226" t="s">
        <v>25</v>
      </c>
      <c r="C57" s="1227"/>
      <c r="D57" s="1230" t="s">
        <v>26</v>
      </c>
      <c r="E57" s="1231"/>
      <c r="F57" s="1231"/>
      <c r="G57" s="1231"/>
      <c r="H57" s="1231"/>
      <c r="I57" s="1231"/>
      <c r="J57" s="1232"/>
      <c r="K57" s="82" t="s">
        <v>512</v>
      </c>
      <c r="L57" s="83" t="s">
        <v>512</v>
      </c>
      <c r="M57" s="83" t="s">
        <v>512</v>
      </c>
      <c r="N57" s="83" t="s">
        <v>512</v>
      </c>
      <c r="O57" s="84" t="s">
        <v>512</v>
      </c>
    </row>
    <row r="58" spans="1:21" ht="31.5" customHeight="1" thickBot="1">
      <c r="B58" s="1228"/>
      <c r="C58" s="1229"/>
      <c r="D58" s="1233" t="s">
        <v>27</v>
      </c>
      <c r="E58" s="1234"/>
      <c r="F58" s="1234"/>
      <c r="G58" s="1234"/>
      <c r="H58" s="1234"/>
      <c r="I58" s="1234"/>
      <c r="J58" s="1235"/>
      <c r="K58" s="85" t="s">
        <v>512</v>
      </c>
      <c r="L58" s="86" t="s">
        <v>512</v>
      </c>
      <c r="M58" s="86" t="s">
        <v>512</v>
      </c>
      <c r="N58" s="86" t="s">
        <v>512</v>
      </c>
      <c r="O58" s="87" t="s">
        <v>512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61QZ3wPbJYeEFu35i0MxMQhvTiFqp6ULxy1Z2UjIDK+qeSdpFxVlGnfCJ/f4m3T0EeOt1TJPmriUA/6SlDLCw==" saltValue="h0LDA70ToK1tz4ePZq+j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B2" sqref="B2"/>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553</v>
      </c>
      <c r="J40" s="99" t="s">
        <v>554</v>
      </c>
      <c r="K40" s="99" t="s">
        <v>555</v>
      </c>
      <c r="L40" s="99" t="s">
        <v>556</v>
      </c>
      <c r="M40" s="100" t="s">
        <v>557</v>
      </c>
    </row>
    <row r="41" spans="2:13" ht="27.75" customHeight="1">
      <c r="B41" s="1256" t="s">
        <v>30</v>
      </c>
      <c r="C41" s="1257"/>
      <c r="D41" s="101"/>
      <c r="E41" s="1258" t="s">
        <v>31</v>
      </c>
      <c r="F41" s="1258"/>
      <c r="G41" s="1258"/>
      <c r="H41" s="1259"/>
      <c r="I41" s="102">
        <v>38</v>
      </c>
      <c r="J41" s="103">
        <v>28</v>
      </c>
      <c r="K41" s="103">
        <v>17</v>
      </c>
      <c r="L41" s="103">
        <v>6</v>
      </c>
      <c r="M41" s="104" t="s">
        <v>512</v>
      </c>
    </row>
    <row r="42" spans="2:13" ht="27.75" customHeight="1">
      <c r="B42" s="1246"/>
      <c r="C42" s="1247"/>
      <c r="D42" s="105"/>
      <c r="E42" s="1250" t="s">
        <v>32</v>
      </c>
      <c r="F42" s="1250"/>
      <c r="G42" s="1250"/>
      <c r="H42" s="1251"/>
      <c r="I42" s="106">
        <v>147</v>
      </c>
      <c r="J42" s="107">
        <v>33</v>
      </c>
      <c r="K42" s="107">
        <v>6</v>
      </c>
      <c r="L42" s="107">
        <v>1</v>
      </c>
      <c r="M42" s="108" t="s">
        <v>512</v>
      </c>
    </row>
    <row r="43" spans="2:13" ht="27.75" customHeight="1">
      <c r="B43" s="1246"/>
      <c r="C43" s="1247"/>
      <c r="D43" s="105"/>
      <c r="E43" s="1250" t="s">
        <v>33</v>
      </c>
      <c r="F43" s="1250"/>
      <c r="G43" s="1250"/>
      <c r="H43" s="1251"/>
      <c r="I43" s="106">
        <v>2671</v>
      </c>
      <c r="J43" s="107">
        <v>2733</v>
      </c>
      <c r="K43" s="107">
        <v>2800</v>
      </c>
      <c r="L43" s="107">
        <v>2863</v>
      </c>
      <c r="M43" s="108">
        <v>2848</v>
      </c>
    </row>
    <row r="44" spans="2:13" ht="27.75" customHeight="1">
      <c r="B44" s="1246"/>
      <c r="C44" s="1247"/>
      <c r="D44" s="105"/>
      <c r="E44" s="1250" t="s">
        <v>34</v>
      </c>
      <c r="F44" s="1250"/>
      <c r="G44" s="1250"/>
      <c r="H44" s="1251"/>
      <c r="I44" s="106" t="s">
        <v>512</v>
      </c>
      <c r="J44" s="107" t="s">
        <v>512</v>
      </c>
      <c r="K44" s="107" t="s">
        <v>512</v>
      </c>
      <c r="L44" s="107" t="s">
        <v>512</v>
      </c>
      <c r="M44" s="108" t="s">
        <v>512</v>
      </c>
    </row>
    <row r="45" spans="2:13" ht="27.75" customHeight="1">
      <c r="B45" s="1246"/>
      <c r="C45" s="1247"/>
      <c r="D45" s="105"/>
      <c r="E45" s="1250" t="s">
        <v>35</v>
      </c>
      <c r="F45" s="1250"/>
      <c r="G45" s="1250"/>
      <c r="H45" s="1251"/>
      <c r="I45" s="106">
        <v>392</v>
      </c>
      <c r="J45" s="107">
        <v>498</v>
      </c>
      <c r="K45" s="107">
        <v>720</v>
      </c>
      <c r="L45" s="107">
        <v>537</v>
      </c>
      <c r="M45" s="108">
        <v>535</v>
      </c>
    </row>
    <row r="46" spans="2:13" ht="27.75" customHeight="1">
      <c r="B46" s="1246"/>
      <c r="C46" s="1247"/>
      <c r="D46" s="109"/>
      <c r="E46" s="1250" t="s">
        <v>36</v>
      </c>
      <c r="F46" s="1250"/>
      <c r="G46" s="1250"/>
      <c r="H46" s="1251"/>
      <c r="I46" s="106" t="s">
        <v>512</v>
      </c>
      <c r="J46" s="107" t="s">
        <v>512</v>
      </c>
      <c r="K46" s="107" t="s">
        <v>512</v>
      </c>
      <c r="L46" s="107" t="s">
        <v>512</v>
      </c>
      <c r="M46" s="108" t="s">
        <v>512</v>
      </c>
    </row>
    <row r="47" spans="2:13" ht="27.75" customHeight="1">
      <c r="B47" s="1246"/>
      <c r="C47" s="1247"/>
      <c r="D47" s="110"/>
      <c r="E47" s="1260" t="s">
        <v>37</v>
      </c>
      <c r="F47" s="1261"/>
      <c r="G47" s="1261"/>
      <c r="H47" s="1262"/>
      <c r="I47" s="106" t="s">
        <v>512</v>
      </c>
      <c r="J47" s="107" t="s">
        <v>512</v>
      </c>
      <c r="K47" s="107" t="s">
        <v>512</v>
      </c>
      <c r="L47" s="107" t="s">
        <v>512</v>
      </c>
      <c r="M47" s="108" t="s">
        <v>512</v>
      </c>
    </row>
    <row r="48" spans="2:13" ht="27.75" customHeight="1">
      <c r="B48" s="1246"/>
      <c r="C48" s="1247"/>
      <c r="D48" s="105"/>
      <c r="E48" s="1250" t="s">
        <v>38</v>
      </c>
      <c r="F48" s="1250"/>
      <c r="G48" s="1250"/>
      <c r="H48" s="1251"/>
      <c r="I48" s="106" t="s">
        <v>512</v>
      </c>
      <c r="J48" s="107" t="s">
        <v>512</v>
      </c>
      <c r="K48" s="107" t="s">
        <v>512</v>
      </c>
      <c r="L48" s="107" t="s">
        <v>512</v>
      </c>
      <c r="M48" s="108" t="s">
        <v>512</v>
      </c>
    </row>
    <row r="49" spans="2:13" ht="27.75" customHeight="1">
      <c r="B49" s="1248"/>
      <c r="C49" s="1249"/>
      <c r="D49" s="105"/>
      <c r="E49" s="1250" t="s">
        <v>39</v>
      </c>
      <c r="F49" s="1250"/>
      <c r="G49" s="1250"/>
      <c r="H49" s="1251"/>
      <c r="I49" s="106" t="s">
        <v>512</v>
      </c>
      <c r="J49" s="107" t="s">
        <v>512</v>
      </c>
      <c r="K49" s="107" t="s">
        <v>512</v>
      </c>
      <c r="L49" s="107" t="s">
        <v>512</v>
      </c>
      <c r="M49" s="108" t="s">
        <v>512</v>
      </c>
    </row>
    <row r="50" spans="2:13" ht="27.75" customHeight="1">
      <c r="B50" s="1244" t="s">
        <v>40</v>
      </c>
      <c r="C50" s="1245"/>
      <c r="D50" s="111"/>
      <c r="E50" s="1250" t="s">
        <v>41</v>
      </c>
      <c r="F50" s="1250"/>
      <c r="G50" s="1250"/>
      <c r="H50" s="1251"/>
      <c r="I50" s="106">
        <v>8608</v>
      </c>
      <c r="J50" s="107">
        <v>8833</v>
      </c>
      <c r="K50" s="107">
        <v>8993</v>
      </c>
      <c r="L50" s="107">
        <v>9391</v>
      </c>
      <c r="M50" s="108">
        <v>9575</v>
      </c>
    </row>
    <row r="51" spans="2:13" ht="27.75" customHeight="1">
      <c r="B51" s="1246"/>
      <c r="C51" s="1247"/>
      <c r="D51" s="105"/>
      <c r="E51" s="1250" t="s">
        <v>42</v>
      </c>
      <c r="F51" s="1250"/>
      <c r="G51" s="1250"/>
      <c r="H51" s="1251"/>
      <c r="I51" s="106" t="s">
        <v>512</v>
      </c>
      <c r="J51" s="107" t="s">
        <v>512</v>
      </c>
      <c r="K51" s="107" t="s">
        <v>512</v>
      </c>
      <c r="L51" s="107" t="s">
        <v>512</v>
      </c>
      <c r="M51" s="108" t="s">
        <v>512</v>
      </c>
    </row>
    <row r="52" spans="2:13" ht="27.75" customHeight="1">
      <c r="B52" s="1248"/>
      <c r="C52" s="1249"/>
      <c r="D52" s="105"/>
      <c r="E52" s="1250" t="s">
        <v>43</v>
      </c>
      <c r="F52" s="1250"/>
      <c r="G52" s="1250"/>
      <c r="H52" s="1251"/>
      <c r="I52" s="106">
        <v>2474</v>
      </c>
      <c r="J52" s="107">
        <v>2290</v>
      </c>
      <c r="K52" s="107">
        <v>2109</v>
      </c>
      <c r="L52" s="107">
        <v>1895</v>
      </c>
      <c r="M52" s="108">
        <v>1828</v>
      </c>
    </row>
    <row r="53" spans="2:13" ht="27.75" customHeight="1" thickBot="1">
      <c r="B53" s="1252" t="s">
        <v>44</v>
      </c>
      <c r="C53" s="1253"/>
      <c r="D53" s="112"/>
      <c r="E53" s="1254" t="s">
        <v>45</v>
      </c>
      <c r="F53" s="1254"/>
      <c r="G53" s="1254"/>
      <c r="H53" s="1255"/>
      <c r="I53" s="113">
        <v>-7833</v>
      </c>
      <c r="J53" s="114">
        <v>-7830</v>
      </c>
      <c r="K53" s="114">
        <v>-7558</v>
      </c>
      <c r="L53" s="114">
        <v>-7880</v>
      </c>
      <c r="M53" s="115">
        <v>-8021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V5H06bw5zp3EXgKqwp+3bBNMzdvmO17RsuCie9h2pnBH8C+1aK8UKcozi2LSLCJmK1QtDGc1KsbY/E9Ltg+nw==" saltValue="Olk+j9fTlof1ikbGZd8b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W66"/>
  <sheetViews>
    <sheetView showGridLines="0" topLeftCell="I1" zoomScaleNormal="100" zoomScaleSheetLayoutView="100" workbookViewId="0">
      <selection activeCell="B2" sqref="B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555</v>
      </c>
      <c r="G54" s="124" t="s">
        <v>556</v>
      </c>
      <c r="H54" s="125" t="s">
        <v>557</v>
      </c>
    </row>
    <row r="55" spans="2:8" ht="52.5" customHeight="1">
      <c r="B55" s="126"/>
      <c r="C55" s="1271" t="s">
        <v>48</v>
      </c>
      <c r="D55" s="1271"/>
      <c r="E55" s="1272"/>
      <c r="F55" s="127">
        <v>3175</v>
      </c>
      <c r="G55" s="127">
        <v>3333</v>
      </c>
      <c r="H55" s="128">
        <v>3413</v>
      </c>
    </row>
    <row r="56" spans="2:8" ht="52.5" customHeight="1">
      <c r="B56" s="129"/>
      <c r="C56" s="1273" t="s">
        <v>49</v>
      </c>
      <c r="D56" s="1273"/>
      <c r="E56" s="1274"/>
      <c r="F56" s="130">
        <v>25</v>
      </c>
      <c r="G56" s="130">
        <v>13</v>
      </c>
      <c r="H56" s="131">
        <v>7</v>
      </c>
    </row>
    <row r="57" spans="2:8" ht="53.25" customHeight="1">
      <c r="B57" s="129"/>
      <c r="C57" s="1275" t="s">
        <v>50</v>
      </c>
      <c r="D57" s="1275"/>
      <c r="E57" s="1276"/>
      <c r="F57" s="132">
        <v>8774</v>
      </c>
      <c r="G57" s="132">
        <v>8433</v>
      </c>
      <c r="H57" s="133">
        <v>8544</v>
      </c>
    </row>
    <row r="58" spans="2:8" ht="45.75" customHeight="1">
      <c r="B58" s="134"/>
      <c r="C58" s="1263" t="s">
        <v>576</v>
      </c>
      <c r="D58" s="1264"/>
      <c r="E58" s="1265"/>
      <c r="F58" s="135">
        <v>2376</v>
      </c>
      <c r="G58" s="135">
        <v>2414</v>
      </c>
      <c r="H58" s="136">
        <v>2344</v>
      </c>
    </row>
    <row r="59" spans="2:8" ht="45.75" customHeight="1">
      <c r="B59" s="134"/>
      <c r="C59" s="1263" t="s">
        <v>577</v>
      </c>
      <c r="D59" s="1264"/>
      <c r="E59" s="1265"/>
      <c r="F59" s="135">
        <v>1617</v>
      </c>
      <c r="G59" s="135">
        <v>1849</v>
      </c>
      <c r="H59" s="136">
        <v>2032</v>
      </c>
    </row>
    <row r="60" spans="2:8" ht="45.75" customHeight="1">
      <c r="B60" s="134"/>
      <c r="C60" s="1263" t="s">
        <v>578</v>
      </c>
      <c r="D60" s="1264"/>
      <c r="E60" s="1265"/>
      <c r="F60" s="135">
        <v>1789</v>
      </c>
      <c r="G60" s="135">
        <v>1415</v>
      </c>
      <c r="H60" s="136">
        <v>1464</v>
      </c>
    </row>
    <row r="61" spans="2:8" ht="45.75" customHeight="1">
      <c r="B61" s="134"/>
      <c r="C61" s="1263" t="s">
        <v>579</v>
      </c>
      <c r="D61" s="1264"/>
      <c r="E61" s="1265"/>
      <c r="F61" s="135">
        <v>755</v>
      </c>
      <c r="G61" s="135">
        <v>744</v>
      </c>
      <c r="H61" s="136">
        <v>732</v>
      </c>
    </row>
    <row r="62" spans="2:8" ht="45.75" customHeight="1" thickBot="1">
      <c r="B62" s="137"/>
      <c r="C62" s="1266" t="s">
        <v>580</v>
      </c>
      <c r="D62" s="1267"/>
      <c r="E62" s="1268"/>
      <c r="F62" s="138">
        <v>716</v>
      </c>
      <c r="G62" s="138">
        <v>718</v>
      </c>
      <c r="H62" s="139">
        <v>725</v>
      </c>
    </row>
    <row r="63" spans="2:8" ht="52.5" customHeight="1" thickBot="1">
      <c r="B63" s="140"/>
      <c r="C63" s="1269" t="s">
        <v>51</v>
      </c>
      <c r="D63" s="1269"/>
      <c r="E63" s="1270"/>
      <c r="F63" s="141">
        <v>11974</v>
      </c>
      <c r="G63" s="141">
        <v>11779</v>
      </c>
      <c r="H63" s="142">
        <v>11964</v>
      </c>
    </row>
    <row r="64" spans="2:8" ht="15" customHeight="1"/>
    <row r="65" ht="0" hidden="1" customHeight="1"/>
    <row r="66" ht="0" hidden="1" customHeight="1"/>
  </sheetData>
  <sheetProtection algorithmName="SHA-512" hashValue="8ZbCzOBf4mTlgm2dF7RiUw+ieDWXaexaa2cZSs6TBYC9+mqGhu0HdrTGByZgq2VeeLuCE7vsC/+3dzXOHmo0rA==" saltValue="Zk6c/JmXK1rh/cnr99Hu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550</v>
      </c>
      <c r="G2" s="156"/>
      <c r="H2" s="157"/>
    </row>
    <row r="3" spans="1:8">
      <c r="A3" s="153" t="s">
        <v>543</v>
      </c>
      <c r="B3" s="158"/>
      <c r="C3" s="159"/>
      <c r="D3" s="160">
        <v>894296</v>
      </c>
      <c r="E3" s="161"/>
      <c r="F3" s="162">
        <v>175675</v>
      </c>
      <c r="G3" s="163"/>
      <c r="H3" s="164"/>
    </row>
    <row r="4" spans="1:8">
      <c r="A4" s="165"/>
      <c r="B4" s="166"/>
      <c r="C4" s="167"/>
      <c r="D4" s="168">
        <v>846471</v>
      </c>
      <c r="E4" s="169"/>
      <c r="F4" s="170">
        <v>87698</v>
      </c>
      <c r="G4" s="171"/>
      <c r="H4" s="172"/>
    </row>
    <row r="5" spans="1:8">
      <c r="A5" s="153" t="s">
        <v>545</v>
      </c>
      <c r="B5" s="158"/>
      <c r="C5" s="159"/>
      <c r="D5" s="160">
        <v>215888</v>
      </c>
      <c r="E5" s="161"/>
      <c r="F5" s="162">
        <v>162193</v>
      </c>
      <c r="G5" s="163"/>
      <c r="H5" s="164"/>
    </row>
    <row r="6" spans="1:8">
      <c r="A6" s="165"/>
      <c r="B6" s="166"/>
      <c r="C6" s="167"/>
      <c r="D6" s="168">
        <v>203844</v>
      </c>
      <c r="E6" s="169"/>
      <c r="F6" s="170">
        <v>79985</v>
      </c>
      <c r="G6" s="171"/>
      <c r="H6" s="172"/>
    </row>
    <row r="7" spans="1:8">
      <c r="A7" s="153" t="s">
        <v>546</v>
      </c>
      <c r="B7" s="158"/>
      <c r="C7" s="159"/>
      <c r="D7" s="160">
        <v>254215</v>
      </c>
      <c r="E7" s="161"/>
      <c r="F7" s="162">
        <v>168868</v>
      </c>
      <c r="G7" s="163"/>
      <c r="H7" s="164"/>
    </row>
    <row r="8" spans="1:8">
      <c r="A8" s="165"/>
      <c r="B8" s="166"/>
      <c r="C8" s="167"/>
      <c r="D8" s="168">
        <v>247679</v>
      </c>
      <c r="E8" s="169"/>
      <c r="F8" s="170">
        <v>79360</v>
      </c>
      <c r="G8" s="171"/>
      <c r="H8" s="172"/>
    </row>
    <row r="9" spans="1:8">
      <c r="A9" s="153" t="s">
        <v>547</v>
      </c>
      <c r="B9" s="158"/>
      <c r="C9" s="159"/>
      <c r="D9" s="160">
        <v>406859</v>
      </c>
      <c r="E9" s="161"/>
      <c r="F9" s="162">
        <v>202870</v>
      </c>
      <c r="G9" s="163"/>
      <c r="H9" s="164"/>
    </row>
    <row r="10" spans="1:8">
      <c r="A10" s="165"/>
      <c r="B10" s="166"/>
      <c r="C10" s="167"/>
      <c r="D10" s="168">
        <v>406740</v>
      </c>
      <c r="E10" s="169"/>
      <c r="F10" s="170">
        <v>79735</v>
      </c>
      <c r="G10" s="171"/>
      <c r="H10" s="172"/>
    </row>
    <row r="11" spans="1:8">
      <c r="A11" s="153" t="s">
        <v>548</v>
      </c>
      <c r="B11" s="158"/>
      <c r="C11" s="159"/>
      <c r="D11" s="160">
        <v>295493</v>
      </c>
      <c r="E11" s="161"/>
      <c r="F11" s="162">
        <v>167497</v>
      </c>
      <c r="G11" s="163"/>
      <c r="H11" s="164"/>
    </row>
    <row r="12" spans="1:8">
      <c r="A12" s="165"/>
      <c r="B12" s="166"/>
      <c r="C12" s="173"/>
      <c r="D12" s="168">
        <v>287324</v>
      </c>
      <c r="E12" s="169"/>
      <c r="F12" s="170">
        <v>82571</v>
      </c>
      <c r="G12" s="171"/>
      <c r="H12" s="172"/>
    </row>
    <row r="13" spans="1:8">
      <c r="A13" s="153"/>
      <c r="B13" s="158"/>
      <c r="C13" s="174"/>
      <c r="D13" s="175">
        <v>413350</v>
      </c>
      <c r="E13" s="176"/>
      <c r="F13" s="177">
        <v>175421</v>
      </c>
      <c r="G13" s="178"/>
      <c r="H13" s="164"/>
    </row>
    <row r="14" spans="1:8">
      <c r="A14" s="165"/>
      <c r="B14" s="166"/>
      <c r="C14" s="167"/>
      <c r="D14" s="168">
        <v>398412</v>
      </c>
      <c r="E14" s="169"/>
      <c r="F14" s="170">
        <v>81870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7.03</v>
      </c>
      <c r="C19" s="179">
        <f>ROUND(VALUE(SUBSTITUTE(実質収支比率等に係る経年分析!G$48,"▲","-")),2)</f>
        <v>8.14</v>
      </c>
      <c r="D19" s="179">
        <f>ROUND(VALUE(SUBSTITUTE(実質収支比率等に係る経年分析!H$48,"▲","-")),2)</f>
        <v>9.83</v>
      </c>
      <c r="E19" s="179">
        <f>ROUND(VALUE(SUBSTITUTE(実質収支比率等に係る経年分析!I$48,"▲","-")),2)</f>
        <v>5.86</v>
      </c>
      <c r="F19" s="179">
        <f>ROUND(VALUE(SUBSTITUTE(実質収支比率等に係る経年分析!J$48,"▲","-")),2)</f>
        <v>6.82</v>
      </c>
    </row>
    <row r="20" spans="1:11">
      <c r="A20" s="179" t="s">
        <v>55</v>
      </c>
      <c r="B20" s="179">
        <f>ROUND(VALUE(SUBSTITUTE(実質収支比率等に係る経年分析!F$47,"▲","-")),2)</f>
        <v>105.15</v>
      </c>
      <c r="C20" s="179">
        <f>ROUND(VALUE(SUBSTITUTE(実質収支比率等に係る経年分析!G$47,"▲","-")),2)</f>
        <v>109.42</v>
      </c>
      <c r="D20" s="179">
        <f>ROUND(VALUE(SUBSTITUTE(実質収支比率等に係る経年分析!H$47,"▲","-")),2)</f>
        <v>116.39</v>
      </c>
      <c r="E20" s="179">
        <f>ROUND(VALUE(SUBSTITUTE(実質収支比率等に係る経年分析!I$47,"▲","-")),2)</f>
        <v>125</v>
      </c>
      <c r="F20" s="179">
        <f>ROUND(VALUE(SUBSTITUTE(実質収支比率等に係る経年分析!J$47,"▲","-")),2)</f>
        <v>130.27000000000001</v>
      </c>
    </row>
    <row r="21" spans="1:11">
      <c r="A21" s="179" t="s">
        <v>56</v>
      </c>
      <c r="B21" s="179">
        <f>IF(ISNUMBER(VALUE(SUBSTITUTE(実質収支比率等に係る経年分析!F$49,"▲","-"))),ROUND(VALUE(SUBSTITUTE(実質収支比率等に係る経年分析!F$49,"▲","-")),2),NA())</f>
        <v>-21.6</v>
      </c>
      <c r="C21" s="179">
        <f>IF(ISNUMBER(VALUE(SUBSTITUTE(実質収支比率等に係る経年分析!G$49,"▲","-"))),ROUND(VALUE(SUBSTITUTE(実質収支比率等に係る経年分析!G$49,"▲","-")),2),NA())</f>
        <v>4.33</v>
      </c>
      <c r="D21" s="179">
        <f>IF(ISNUMBER(VALUE(SUBSTITUTE(実質収支比率等に係る経年分析!H$49,"▲","-"))),ROUND(VALUE(SUBSTITUTE(実質収支比率等に係る経年分析!H$49,"▲","-")),2),NA())</f>
        <v>5.36</v>
      </c>
      <c r="E21" s="179">
        <f>IF(ISNUMBER(VALUE(SUBSTITUTE(実質収支比率等に係る経年分析!I$49,"▲","-"))),ROUND(VALUE(SUBSTITUTE(実質収支比率等に係る経年分析!I$49,"▲","-")),2),NA())</f>
        <v>1.73</v>
      </c>
      <c r="F21" s="179">
        <f>IF(ISNUMBER(VALUE(SUBSTITUTE(実質収支比率等に係る経年分析!J$49,"▲","-"))),ROUND(VALUE(SUBSTITUTE(実質収支比率等に係る経年分析!J$49,"▲","-")),2),NA())</f>
        <v>3.9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0.28999999999999998</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1.1299999999999999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1.06</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8.1300000000000008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9.83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6.82</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10.32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10.43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8.99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159</v>
      </c>
      <c r="E42" s="181"/>
      <c r="F42" s="181"/>
      <c r="G42" s="181">
        <f>'実質公債費比率（分子）の構造'!L$52</f>
        <v>153</v>
      </c>
      <c r="H42" s="181"/>
      <c r="I42" s="181"/>
      <c r="J42" s="181">
        <f>'実質公債費比率（分子）の構造'!M$52</f>
        <v>154</v>
      </c>
      <c r="K42" s="181"/>
      <c r="L42" s="181"/>
      <c r="M42" s="181">
        <f>'実質公債費比率（分子）の構造'!N$52</f>
        <v>214</v>
      </c>
      <c r="N42" s="181"/>
      <c r="O42" s="181"/>
      <c r="P42" s="181">
        <f>'実質公債費比率（分子）の構造'!O$52</f>
        <v>205</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42</v>
      </c>
      <c r="C44" s="181"/>
      <c r="D44" s="181"/>
      <c r="E44" s="181">
        <f>'実質公債費比率（分子）の構造'!L$50</f>
        <v>110</v>
      </c>
      <c r="F44" s="181"/>
      <c r="G44" s="181"/>
      <c r="H44" s="181">
        <f>'実質公債費比率（分子）の構造'!M$50</f>
        <v>31</v>
      </c>
      <c r="I44" s="181"/>
      <c r="J44" s="181"/>
      <c r="K44" s="181">
        <f>'実質公債費比率（分子）の構造'!N$50</f>
        <v>4</v>
      </c>
      <c r="L44" s="181"/>
      <c r="M44" s="181"/>
      <c r="N44" s="181">
        <f>'実質公債費比率（分子）の構造'!O$50</f>
        <v>1</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159</v>
      </c>
      <c r="C46" s="181"/>
      <c r="D46" s="181"/>
      <c r="E46" s="181">
        <f>'実質公債費比率（分子）の構造'!L$48</f>
        <v>211</v>
      </c>
      <c r="F46" s="181"/>
      <c r="G46" s="181"/>
      <c r="H46" s="181">
        <f>'実質公債費比率（分子）の構造'!M$48</f>
        <v>206</v>
      </c>
      <c r="I46" s="181"/>
      <c r="J46" s="181"/>
      <c r="K46" s="181">
        <f>'実質公債費比率（分子）の構造'!N$48</f>
        <v>213</v>
      </c>
      <c r="L46" s="181"/>
      <c r="M46" s="181"/>
      <c r="N46" s="181">
        <f>'実質公債費比率（分子）の構造'!O$48</f>
        <v>213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12</v>
      </c>
      <c r="C49" s="181"/>
      <c r="D49" s="181"/>
      <c r="E49" s="181">
        <f>'実質公債費比率（分子）の構造'!L$45</f>
        <v>12</v>
      </c>
      <c r="F49" s="181"/>
      <c r="G49" s="181"/>
      <c r="H49" s="181">
        <f>'実質公債費比率（分子）の構造'!M$45</f>
        <v>12</v>
      </c>
      <c r="I49" s="181"/>
      <c r="J49" s="181"/>
      <c r="K49" s="181">
        <f>'実質公債費比率（分子）の構造'!N$45</f>
        <v>12</v>
      </c>
      <c r="L49" s="181"/>
      <c r="M49" s="181"/>
      <c r="N49" s="181">
        <f>'実質公債費比率（分子）の構造'!O$45</f>
        <v>6</v>
      </c>
      <c r="O49" s="181"/>
      <c r="P49" s="181"/>
    </row>
    <row r="50" spans="1:16">
      <c r="A50" s="181" t="s">
        <v>71</v>
      </c>
      <c r="B50" s="181" t="e">
        <f>NA()</f>
        <v>#N/A</v>
      </c>
      <c r="C50" s="181">
        <f>IF(ISNUMBER('実質公債費比率（分子）の構造'!K$53),'実質公債費比率（分子）の構造'!K$53,NA())</f>
        <v>54</v>
      </c>
      <c r="D50" s="181" t="e">
        <f>NA()</f>
        <v>#N/A</v>
      </c>
      <c r="E50" s="181" t="e">
        <f>NA()</f>
        <v>#N/A</v>
      </c>
      <c r="F50" s="181">
        <f>IF(ISNUMBER('実質公債費比率（分子）の構造'!L$53),'実質公債費比率（分子）の構造'!L$53,NA())</f>
        <v>180</v>
      </c>
      <c r="G50" s="181" t="e">
        <f>NA()</f>
        <v>#N/A</v>
      </c>
      <c r="H50" s="181" t="e">
        <f>NA()</f>
        <v>#N/A</v>
      </c>
      <c r="I50" s="181">
        <f>IF(ISNUMBER('実質公債費比率（分子）の構造'!M$53),'実質公債費比率（分子）の構造'!M$53,NA())</f>
        <v>95</v>
      </c>
      <c r="J50" s="181" t="e">
        <f>NA()</f>
        <v>#N/A</v>
      </c>
      <c r="K50" s="181" t="e">
        <f>NA()</f>
        <v>#N/A</v>
      </c>
      <c r="L50" s="181">
        <f>IF(ISNUMBER('実質公債費比率（分子）の構造'!N$53),'実質公債費比率（分子）の構造'!N$53,NA())</f>
        <v>15</v>
      </c>
      <c r="M50" s="181" t="e">
        <f>NA()</f>
        <v>#N/A</v>
      </c>
      <c r="N50" s="181" t="e">
        <f>NA()</f>
        <v>#N/A</v>
      </c>
      <c r="O50" s="181">
        <f>IF(ISNUMBER('実質公債費比率（分子）の構造'!O$53),'実質公債費比率（分子）の構造'!O$53,NA())</f>
        <v>15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2474</v>
      </c>
      <c r="E56" s="180"/>
      <c r="F56" s="180"/>
      <c r="G56" s="180">
        <f>'将来負担比率（分子）の構造'!J$52</f>
        <v>2290</v>
      </c>
      <c r="H56" s="180"/>
      <c r="I56" s="180"/>
      <c r="J56" s="180">
        <f>'将来負担比率（分子）の構造'!K$52</f>
        <v>2109</v>
      </c>
      <c r="K56" s="180"/>
      <c r="L56" s="180"/>
      <c r="M56" s="180">
        <f>'将来負担比率（分子）の構造'!L$52</f>
        <v>1895</v>
      </c>
      <c r="N56" s="180"/>
      <c r="O56" s="180"/>
      <c r="P56" s="180">
        <f>'将来負担比率（分子）の構造'!M$52</f>
        <v>1828</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8608</v>
      </c>
      <c r="E58" s="180"/>
      <c r="F58" s="180"/>
      <c r="G58" s="180">
        <f>'将来負担比率（分子）の構造'!J$50</f>
        <v>8833</v>
      </c>
      <c r="H58" s="180"/>
      <c r="I58" s="180"/>
      <c r="J58" s="180">
        <f>'将来負担比率（分子）の構造'!K$50</f>
        <v>8993</v>
      </c>
      <c r="K58" s="180"/>
      <c r="L58" s="180"/>
      <c r="M58" s="180">
        <f>'将来負担比率（分子）の構造'!L$50</f>
        <v>9391</v>
      </c>
      <c r="N58" s="180"/>
      <c r="O58" s="180"/>
      <c r="P58" s="180">
        <f>'将来負担比率（分子）の構造'!M$50</f>
        <v>9575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392</v>
      </c>
      <c r="C62" s="180"/>
      <c r="D62" s="180"/>
      <c r="E62" s="180">
        <f>'将来負担比率（分子）の構造'!J$45</f>
        <v>498</v>
      </c>
      <c r="F62" s="180"/>
      <c r="G62" s="180"/>
      <c r="H62" s="180">
        <f>'将来負担比率（分子）の構造'!K$45</f>
        <v>720</v>
      </c>
      <c r="I62" s="180"/>
      <c r="J62" s="180"/>
      <c r="K62" s="180">
        <f>'将来負担比率（分子）の構造'!L$45</f>
        <v>537</v>
      </c>
      <c r="L62" s="180"/>
      <c r="M62" s="180"/>
      <c r="N62" s="180">
        <f>'将来負担比率（分子）の構造'!M$45</f>
        <v>535</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2671</v>
      </c>
      <c r="C64" s="180"/>
      <c r="D64" s="180"/>
      <c r="E64" s="180">
        <f>'将来負担比率（分子）の構造'!J$43</f>
        <v>2733</v>
      </c>
      <c r="F64" s="180"/>
      <c r="G64" s="180"/>
      <c r="H64" s="180">
        <f>'将来負担比率（分子）の構造'!K$43</f>
        <v>2800</v>
      </c>
      <c r="I64" s="180"/>
      <c r="J64" s="180"/>
      <c r="K64" s="180">
        <f>'将来負担比率（分子）の構造'!L$43</f>
        <v>2863</v>
      </c>
      <c r="L64" s="180"/>
      <c r="M64" s="180"/>
      <c r="N64" s="180">
        <f>'将来負担比率（分子）の構造'!M$43</f>
        <v>2848</v>
      </c>
      <c r="O64" s="180"/>
      <c r="P64" s="180"/>
    </row>
    <row r="65" spans="1:16">
      <c r="A65" s="180" t="s">
        <v>32</v>
      </c>
      <c r="B65" s="180">
        <f>'将来負担比率（分子）の構造'!I$42</f>
        <v>147</v>
      </c>
      <c r="C65" s="180"/>
      <c r="D65" s="180"/>
      <c r="E65" s="180">
        <f>'将来負担比率（分子）の構造'!J$42</f>
        <v>33</v>
      </c>
      <c r="F65" s="180"/>
      <c r="G65" s="180"/>
      <c r="H65" s="180">
        <f>'将来負担比率（分子）の構造'!K$42</f>
        <v>6</v>
      </c>
      <c r="I65" s="180"/>
      <c r="J65" s="180"/>
      <c r="K65" s="180">
        <f>'将来負担比率（分子）の構造'!L$42</f>
        <v>1</v>
      </c>
      <c r="L65" s="180"/>
      <c r="M65" s="180"/>
      <c r="N65" s="180" t="str">
        <f>'将来負担比率（分子）の構造'!M$42</f>
        <v>-</v>
      </c>
      <c r="O65" s="180"/>
      <c r="P65" s="180"/>
    </row>
    <row r="66" spans="1:16">
      <c r="A66" s="180" t="s">
        <v>31</v>
      </c>
      <c r="B66" s="180">
        <f>'将来負担比率（分子）の構造'!I$41</f>
        <v>38</v>
      </c>
      <c r="C66" s="180"/>
      <c r="D66" s="180"/>
      <c r="E66" s="180">
        <f>'将来負担比率（分子）の構造'!J$41</f>
        <v>28</v>
      </c>
      <c r="F66" s="180"/>
      <c r="G66" s="180"/>
      <c r="H66" s="180">
        <f>'将来負担比率（分子）の構造'!K$41</f>
        <v>17</v>
      </c>
      <c r="I66" s="180"/>
      <c r="J66" s="180"/>
      <c r="K66" s="180">
        <f>'将来負担比率（分子）の構造'!L$41</f>
        <v>6</v>
      </c>
      <c r="L66" s="180"/>
      <c r="M66" s="180"/>
      <c r="N66" s="180" t="str">
        <f>'将来負担比率（分子）の構造'!M$41</f>
        <v>-</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3175</v>
      </c>
      <c r="C72" s="184">
        <f>基金残高に係る経年分析!G55</f>
        <v>3333</v>
      </c>
      <c r="D72" s="184">
        <f>基金残高に係る経年分析!H55</f>
        <v>3413</v>
      </c>
    </row>
    <row r="73" spans="1:16">
      <c r="A73" s="183" t="s">
        <v>78</v>
      </c>
      <c r="B73" s="184">
        <f>基金残高に係る経年分析!F56</f>
        <v>25</v>
      </c>
      <c r="C73" s="184">
        <f>基金残高に係る経年分析!G56</f>
        <v>13</v>
      </c>
      <c r="D73" s="184">
        <f>基金残高に係る経年分析!H56</f>
        <v>7</v>
      </c>
    </row>
    <row r="74" spans="1:16">
      <c r="A74" s="183" t="s">
        <v>79</v>
      </c>
      <c r="B74" s="184">
        <f>基金残高に係る経年分析!F57</f>
        <v>8774</v>
      </c>
      <c r="C74" s="184">
        <f>基金残高に係る経年分析!G57</f>
        <v>8433</v>
      </c>
      <c r="D74" s="184">
        <f>基金残高に係る経年分析!H57</f>
        <v>8544</v>
      </c>
    </row>
  </sheetData>
  <sheetProtection algorithmName="SHA-512" hashValue="sRjP5vHytwJHRxag8+ZmE9+38dQIVk6i9cylahX+6xfgmMDBPZrVzFlb2IkUto7NSB5SKY32Gmz21AX/VxdcWQ==" saltValue="XmQm9jvDJcUdnA/zELQj/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 workbookViewId="0">
      <selection activeCell="B2" sqref="B2"/>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225</v>
      </c>
      <c r="C5" s="723"/>
      <c r="D5" s="723"/>
      <c r="E5" s="723"/>
      <c r="F5" s="723"/>
      <c r="G5" s="723"/>
      <c r="H5" s="723"/>
      <c r="I5" s="723"/>
      <c r="J5" s="723"/>
      <c r="K5" s="723"/>
      <c r="L5" s="723"/>
      <c r="M5" s="723"/>
      <c r="N5" s="723"/>
      <c r="O5" s="723"/>
      <c r="P5" s="723"/>
      <c r="Q5" s="724"/>
      <c r="R5" s="688">
        <v>2842204</v>
      </c>
      <c r="S5" s="689"/>
      <c r="T5" s="689"/>
      <c r="U5" s="689"/>
      <c r="V5" s="689"/>
      <c r="W5" s="689"/>
      <c r="X5" s="689"/>
      <c r="Y5" s="735"/>
      <c r="Z5" s="753">
        <v>36</v>
      </c>
      <c r="AA5" s="753"/>
      <c r="AB5" s="753"/>
      <c r="AC5" s="753"/>
      <c r="AD5" s="754">
        <v>2426105</v>
      </c>
      <c r="AE5" s="754"/>
      <c r="AF5" s="754"/>
      <c r="AG5" s="754"/>
      <c r="AH5" s="754"/>
      <c r="AI5" s="754"/>
      <c r="AJ5" s="754"/>
      <c r="AK5" s="754"/>
      <c r="AL5" s="736">
        <v>92.8</v>
      </c>
      <c r="AM5" s="705"/>
      <c r="AN5" s="705"/>
      <c r="AO5" s="737"/>
      <c r="AP5" s="722" t="s">
        <v>226</v>
      </c>
      <c r="AQ5" s="723"/>
      <c r="AR5" s="723"/>
      <c r="AS5" s="723"/>
      <c r="AT5" s="723"/>
      <c r="AU5" s="723"/>
      <c r="AV5" s="723"/>
      <c r="AW5" s="723"/>
      <c r="AX5" s="723"/>
      <c r="AY5" s="723"/>
      <c r="AZ5" s="723"/>
      <c r="BA5" s="723"/>
      <c r="BB5" s="723"/>
      <c r="BC5" s="723"/>
      <c r="BD5" s="723"/>
      <c r="BE5" s="723"/>
      <c r="BF5" s="724"/>
      <c r="BG5" s="623">
        <v>2419480</v>
      </c>
      <c r="BH5" s="626"/>
      <c r="BI5" s="626"/>
      <c r="BJ5" s="626"/>
      <c r="BK5" s="626"/>
      <c r="BL5" s="626"/>
      <c r="BM5" s="626"/>
      <c r="BN5" s="627"/>
      <c r="BO5" s="685">
        <v>85.1</v>
      </c>
      <c r="BP5" s="685"/>
      <c r="BQ5" s="685"/>
      <c r="BR5" s="685"/>
      <c r="BS5" s="686" t="s">
        <v>175</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c r="B6" s="620" t="s">
        <v>230</v>
      </c>
      <c r="C6" s="621"/>
      <c r="D6" s="621"/>
      <c r="E6" s="621"/>
      <c r="F6" s="621"/>
      <c r="G6" s="621"/>
      <c r="H6" s="621"/>
      <c r="I6" s="621"/>
      <c r="J6" s="621"/>
      <c r="K6" s="621"/>
      <c r="L6" s="621"/>
      <c r="M6" s="621"/>
      <c r="N6" s="621"/>
      <c r="O6" s="621"/>
      <c r="P6" s="621"/>
      <c r="Q6" s="622"/>
      <c r="R6" s="623">
        <v>40443</v>
      </c>
      <c r="S6" s="626"/>
      <c r="T6" s="626"/>
      <c r="U6" s="626"/>
      <c r="V6" s="626"/>
      <c r="W6" s="626"/>
      <c r="X6" s="626"/>
      <c r="Y6" s="627"/>
      <c r="Z6" s="685">
        <v>0.5</v>
      </c>
      <c r="AA6" s="685"/>
      <c r="AB6" s="685"/>
      <c r="AC6" s="685"/>
      <c r="AD6" s="686">
        <v>40443</v>
      </c>
      <c r="AE6" s="686"/>
      <c r="AF6" s="686"/>
      <c r="AG6" s="686"/>
      <c r="AH6" s="686"/>
      <c r="AI6" s="686"/>
      <c r="AJ6" s="686"/>
      <c r="AK6" s="686"/>
      <c r="AL6" s="628">
        <v>1.5</v>
      </c>
      <c r="AM6" s="629"/>
      <c r="AN6" s="629"/>
      <c r="AO6" s="687"/>
      <c r="AP6" s="620" t="s">
        <v>231</v>
      </c>
      <c r="AQ6" s="621"/>
      <c r="AR6" s="621"/>
      <c r="AS6" s="621"/>
      <c r="AT6" s="621"/>
      <c r="AU6" s="621"/>
      <c r="AV6" s="621"/>
      <c r="AW6" s="621"/>
      <c r="AX6" s="621"/>
      <c r="AY6" s="621"/>
      <c r="AZ6" s="621"/>
      <c r="BA6" s="621"/>
      <c r="BB6" s="621"/>
      <c r="BC6" s="621"/>
      <c r="BD6" s="621"/>
      <c r="BE6" s="621"/>
      <c r="BF6" s="622"/>
      <c r="BG6" s="623">
        <v>2419480</v>
      </c>
      <c r="BH6" s="626"/>
      <c r="BI6" s="626"/>
      <c r="BJ6" s="626"/>
      <c r="BK6" s="626"/>
      <c r="BL6" s="626"/>
      <c r="BM6" s="626"/>
      <c r="BN6" s="627"/>
      <c r="BO6" s="685">
        <v>85.1</v>
      </c>
      <c r="BP6" s="685"/>
      <c r="BQ6" s="685"/>
      <c r="BR6" s="685"/>
      <c r="BS6" s="686" t="s">
        <v>232</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96828</v>
      </c>
      <c r="CS6" s="626"/>
      <c r="CT6" s="626"/>
      <c r="CU6" s="626"/>
      <c r="CV6" s="626"/>
      <c r="CW6" s="626"/>
      <c r="CX6" s="626"/>
      <c r="CY6" s="627"/>
      <c r="CZ6" s="736">
        <v>1.3</v>
      </c>
      <c r="DA6" s="705"/>
      <c r="DB6" s="705"/>
      <c r="DC6" s="739"/>
      <c r="DD6" s="631" t="s">
        <v>232</v>
      </c>
      <c r="DE6" s="626"/>
      <c r="DF6" s="626"/>
      <c r="DG6" s="626"/>
      <c r="DH6" s="626"/>
      <c r="DI6" s="626"/>
      <c r="DJ6" s="626"/>
      <c r="DK6" s="626"/>
      <c r="DL6" s="626"/>
      <c r="DM6" s="626"/>
      <c r="DN6" s="626"/>
      <c r="DO6" s="626"/>
      <c r="DP6" s="627"/>
      <c r="DQ6" s="631">
        <v>96828</v>
      </c>
      <c r="DR6" s="626"/>
      <c r="DS6" s="626"/>
      <c r="DT6" s="626"/>
      <c r="DU6" s="626"/>
      <c r="DV6" s="626"/>
      <c r="DW6" s="626"/>
      <c r="DX6" s="626"/>
      <c r="DY6" s="626"/>
      <c r="DZ6" s="626"/>
      <c r="EA6" s="626"/>
      <c r="EB6" s="626"/>
      <c r="EC6" s="666"/>
    </row>
    <row r="7" spans="2:143" ht="11.25" customHeight="1">
      <c r="B7" s="620" t="s">
        <v>234</v>
      </c>
      <c r="C7" s="621"/>
      <c r="D7" s="621"/>
      <c r="E7" s="621"/>
      <c r="F7" s="621"/>
      <c r="G7" s="621"/>
      <c r="H7" s="621"/>
      <c r="I7" s="621"/>
      <c r="J7" s="621"/>
      <c r="K7" s="621"/>
      <c r="L7" s="621"/>
      <c r="M7" s="621"/>
      <c r="N7" s="621"/>
      <c r="O7" s="621"/>
      <c r="P7" s="621"/>
      <c r="Q7" s="622"/>
      <c r="R7" s="623">
        <v>1028</v>
      </c>
      <c r="S7" s="626"/>
      <c r="T7" s="626"/>
      <c r="U7" s="626"/>
      <c r="V7" s="626"/>
      <c r="W7" s="626"/>
      <c r="X7" s="626"/>
      <c r="Y7" s="627"/>
      <c r="Z7" s="685">
        <v>0</v>
      </c>
      <c r="AA7" s="685"/>
      <c r="AB7" s="685"/>
      <c r="AC7" s="685"/>
      <c r="AD7" s="686">
        <v>1028</v>
      </c>
      <c r="AE7" s="686"/>
      <c r="AF7" s="686"/>
      <c r="AG7" s="686"/>
      <c r="AH7" s="686"/>
      <c r="AI7" s="686"/>
      <c r="AJ7" s="686"/>
      <c r="AK7" s="686"/>
      <c r="AL7" s="628">
        <v>0</v>
      </c>
      <c r="AM7" s="629"/>
      <c r="AN7" s="629"/>
      <c r="AO7" s="687"/>
      <c r="AP7" s="620" t="s">
        <v>235</v>
      </c>
      <c r="AQ7" s="621"/>
      <c r="AR7" s="621"/>
      <c r="AS7" s="621"/>
      <c r="AT7" s="621"/>
      <c r="AU7" s="621"/>
      <c r="AV7" s="621"/>
      <c r="AW7" s="621"/>
      <c r="AX7" s="621"/>
      <c r="AY7" s="621"/>
      <c r="AZ7" s="621"/>
      <c r="BA7" s="621"/>
      <c r="BB7" s="621"/>
      <c r="BC7" s="621"/>
      <c r="BD7" s="621"/>
      <c r="BE7" s="621"/>
      <c r="BF7" s="622"/>
      <c r="BG7" s="623">
        <v>343888</v>
      </c>
      <c r="BH7" s="626"/>
      <c r="BI7" s="626"/>
      <c r="BJ7" s="626"/>
      <c r="BK7" s="626"/>
      <c r="BL7" s="626"/>
      <c r="BM7" s="626"/>
      <c r="BN7" s="627"/>
      <c r="BO7" s="685">
        <v>12.1</v>
      </c>
      <c r="BP7" s="685"/>
      <c r="BQ7" s="685"/>
      <c r="BR7" s="685"/>
      <c r="BS7" s="686" t="s">
        <v>175</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2988181</v>
      </c>
      <c r="CS7" s="626"/>
      <c r="CT7" s="626"/>
      <c r="CU7" s="626"/>
      <c r="CV7" s="626"/>
      <c r="CW7" s="626"/>
      <c r="CX7" s="626"/>
      <c r="CY7" s="627"/>
      <c r="CZ7" s="685">
        <v>39.200000000000003</v>
      </c>
      <c r="DA7" s="685"/>
      <c r="DB7" s="685"/>
      <c r="DC7" s="685"/>
      <c r="DD7" s="631">
        <v>91799</v>
      </c>
      <c r="DE7" s="626"/>
      <c r="DF7" s="626"/>
      <c r="DG7" s="626"/>
      <c r="DH7" s="626"/>
      <c r="DI7" s="626"/>
      <c r="DJ7" s="626"/>
      <c r="DK7" s="626"/>
      <c r="DL7" s="626"/>
      <c r="DM7" s="626"/>
      <c r="DN7" s="626"/>
      <c r="DO7" s="626"/>
      <c r="DP7" s="627"/>
      <c r="DQ7" s="631">
        <v>2116573</v>
      </c>
      <c r="DR7" s="626"/>
      <c r="DS7" s="626"/>
      <c r="DT7" s="626"/>
      <c r="DU7" s="626"/>
      <c r="DV7" s="626"/>
      <c r="DW7" s="626"/>
      <c r="DX7" s="626"/>
      <c r="DY7" s="626"/>
      <c r="DZ7" s="626"/>
      <c r="EA7" s="626"/>
      <c r="EB7" s="626"/>
      <c r="EC7" s="666"/>
    </row>
    <row r="8" spans="2:143" ht="11.25" customHeight="1">
      <c r="B8" s="620" t="s">
        <v>237</v>
      </c>
      <c r="C8" s="621"/>
      <c r="D8" s="621"/>
      <c r="E8" s="621"/>
      <c r="F8" s="621"/>
      <c r="G8" s="621"/>
      <c r="H8" s="621"/>
      <c r="I8" s="621"/>
      <c r="J8" s="621"/>
      <c r="K8" s="621"/>
      <c r="L8" s="621"/>
      <c r="M8" s="621"/>
      <c r="N8" s="621"/>
      <c r="O8" s="621"/>
      <c r="P8" s="621"/>
      <c r="Q8" s="622"/>
      <c r="R8" s="623">
        <v>1254</v>
      </c>
      <c r="S8" s="626"/>
      <c r="T8" s="626"/>
      <c r="U8" s="626"/>
      <c r="V8" s="626"/>
      <c r="W8" s="626"/>
      <c r="X8" s="626"/>
      <c r="Y8" s="627"/>
      <c r="Z8" s="685">
        <v>0</v>
      </c>
      <c r="AA8" s="685"/>
      <c r="AB8" s="685"/>
      <c r="AC8" s="685"/>
      <c r="AD8" s="686">
        <v>1254</v>
      </c>
      <c r="AE8" s="686"/>
      <c r="AF8" s="686"/>
      <c r="AG8" s="686"/>
      <c r="AH8" s="686"/>
      <c r="AI8" s="686"/>
      <c r="AJ8" s="686"/>
      <c r="AK8" s="686"/>
      <c r="AL8" s="628">
        <v>0</v>
      </c>
      <c r="AM8" s="629"/>
      <c r="AN8" s="629"/>
      <c r="AO8" s="687"/>
      <c r="AP8" s="620" t="s">
        <v>238</v>
      </c>
      <c r="AQ8" s="621"/>
      <c r="AR8" s="621"/>
      <c r="AS8" s="621"/>
      <c r="AT8" s="621"/>
      <c r="AU8" s="621"/>
      <c r="AV8" s="621"/>
      <c r="AW8" s="621"/>
      <c r="AX8" s="621"/>
      <c r="AY8" s="621"/>
      <c r="AZ8" s="621"/>
      <c r="BA8" s="621"/>
      <c r="BB8" s="621"/>
      <c r="BC8" s="621"/>
      <c r="BD8" s="621"/>
      <c r="BE8" s="621"/>
      <c r="BF8" s="622"/>
      <c r="BG8" s="623">
        <v>9288</v>
      </c>
      <c r="BH8" s="626"/>
      <c r="BI8" s="626"/>
      <c r="BJ8" s="626"/>
      <c r="BK8" s="626"/>
      <c r="BL8" s="626"/>
      <c r="BM8" s="626"/>
      <c r="BN8" s="627"/>
      <c r="BO8" s="685">
        <v>0.3</v>
      </c>
      <c r="BP8" s="685"/>
      <c r="BQ8" s="685"/>
      <c r="BR8" s="685"/>
      <c r="BS8" s="631" t="s">
        <v>175</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1493271</v>
      </c>
      <c r="CS8" s="626"/>
      <c r="CT8" s="626"/>
      <c r="CU8" s="626"/>
      <c r="CV8" s="626"/>
      <c r="CW8" s="626"/>
      <c r="CX8" s="626"/>
      <c r="CY8" s="627"/>
      <c r="CZ8" s="685">
        <v>19.600000000000001</v>
      </c>
      <c r="DA8" s="685"/>
      <c r="DB8" s="685"/>
      <c r="DC8" s="685"/>
      <c r="DD8" s="631">
        <v>376409</v>
      </c>
      <c r="DE8" s="626"/>
      <c r="DF8" s="626"/>
      <c r="DG8" s="626"/>
      <c r="DH8" s="626"/>
      <c r="DI8" s="626"/>
      <c r="DJ8" s="626"/>
      <c r="DK8" s="626"/>
      <c r="DL8" s="626"/>
      <c r="DM8" s="626"/>
      <c r="DN8" s="626"/>
      <c r="DO8" s="626"/>
      <c r="DP8" s="627"/>
      <c r="DQ8" s="631">
        <v>878700</v>
      </c>
      <c r="DR8" s="626"/>
      <c r="DS8" s="626"/>
      <c r="DT8" s="626"/>
      <c r="DU8" s="626"/>
      <c r="DV8" s="626"/>
      <c r="DW8" s="626"/>
      <c r="DX8" s="626"/>
      <c r="DY8" s="626"/>
      <c r="DZ8" s="626"/>
      <c r="EA8" s="626"/>
      <c r="EB8" s="626"/>
      <c r="EC8" s="666"/>
    </row>
    <row r="9" spans="2:143" ht="11.25" customHeight="1">
      <c r="B9" s="620" t="s">
        <v>240</v>
      </c>
      <c r="C9" s="621"/>
      <c r="D9" s="621"/>
      <c r="E9" s="621"/>
      <c r="F9" s="621"/>
      <c r="G9" s="621"/>
      <c r="H9" s="621"/>
      <c r="I9" s="621"/>
      <c r="J9" s="621"/>
      <c r="K9" s="621"/>
      <c r="L9" s="621"/>
      <c r="M9" s="621"/>
      <c r="N9" s="621"/>
      <c r="O9" s="621"/>
      <c r="P9" s="621"/>
      <c r="Q9" s="622"/>
      <c r="R9" s="623">
        <v>1183</v>
      </c>
      <c r="S9" s="626"/>
      <c r="T9" s="626"/>
      <c r="U9" s="626"/>
      <c r="V9" s="626"/>
      <c r="W9" s="626"/>
      <c r="X9" s="626"/>
      <c r="Y9" s="627"/>
      <c r="Z9" s="685">
        <v>0</v>
      </c>
      <c r="AA9" s="685"/>
      <c r="AB9" s="685"/>
      <c r="AC9" s="685"/>
      <c r="AD9" s="686">
        <v>1183</v>
      </c>
      <c r="AE9" s="686"/>
      <c r="AF9" s="686"/>
      <c r="AG9" s="686"/>
      <c r="AH9" s="686"/>
      <c r="AI9" s="686"/>
      <c r="AJ9" s="686"/>
      <c r="AK9" s="686"/>
      <c r="AL9" s="628">
        <v>0</v>
      </c>
      <c r="AM9" s="629"/>
      <c r="AN9" s="629"/>
      <c r="AO9" s="687"/>
      <c r="AP9" s="620" t="s">
        <v>241</v>
      </c>
      <c r="AQ9" s="621"/>
      <c r="AR9" s="621"/>
      <c r="AS9" s="621"/>
      <c r="AT9" s="621"/>
      <c r="AU9" s="621"/>
      <c r="AV9" s="621"/>
      <c r="AW9" s="621"/>
      <c r="AX9" s="621"/>
      <c r="AY9" s="621"/>
      <c r="AZ9" s="621"/>
      <c r="BA9" s="621"/>
      <c r="BB9" s="621"/>
      <c r="BC9" s="621"/>
      <c r="BD9" s="621"/>
      <c r="BE9" s="621"/>
      <c r="BF9" s="622"/>
      <c r="BG9" s="623">
        <v>193553</v>
      </c>
      <c r="BH9" s="626"/>
      <c r="BI9" s="626"/>
      <c r="BJ9" s="626"/>
      <c r="BK9" s="626"/>
      <c r="BL9" s="626"/>
      <c r="BM9" s="626"/>
      <c r="BN9" s="627"/>
      <c r="BO9" s="685">
        <v>6.8</v>
      </c>
      <c r="BP9" s="685"/>
      <c r="BQ9" s="685"/>
      <c r="BR9" s="685"/>
      <c r="BS9" s="631" t="s">
        <v>175</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425784</v>
      </c>
      <c r="CS9" s="626"/>
      <c r="CT9" s="626"/>
      <c r="CU9" s="626"/>
      <c r="CV9" s="626"/>
      <c r="CW9" s="626"/>
      <c r="CX9" s="626"/>
      <c r="CY9" s="627"/>
      <c r="CZ9" s="685">
        <v>5.6</v>
      </c>
      <c r="DA9" s="685"/>
      <c r="DB9" s="685"/>
      <c r="DC9" s="685"/>
      <c r="DD9" s="631">
        <v>1376</v>
      </c>
      <c r="DE9" s="626"/>
      <c r="DF9" s="626"/>
      <c r="DG9" s="626"/>
      <c r="DH9" s="626"/>
      <c r="DI9" s="626"/>
      <c r="DJ9" s="626"/>
      <c r="DK9" s="626"/>
      <c r="DL9" s="626"/>
      <c r="DM9" s="626"/>
      <c r="DN9" s="626"/>
      <c r="DO9" s="626"/>
      <c r="DP9" s="627"/>
      <c r="DQ9" s="631">
        <v>372506</v>
      </c>
      <c r="DR9" s="626"/>
      <c r="DS9" s="626"/>
      <c r="DT9" s="626"/>
      <c r="DU9" s="626"/>
      <c r="DV9" s="626"/>
      <c r="DW9" s="626"/>
      <c r="DX9" s="626"/>
      <c r="DY9" s="626"/>
      <c r="DZ9" s="626"/>
      <c r="EA9" s="626"/>
      <c r="EB9" s="626"/>
      <c r="EC9" s="666"/>
    </row>
    <row r="10" spans="2:143" ht="11.25" customHeight="1">
      <c r="B10" s="620" t="s">
        <v>243</v>
      </c>
      <c r="C10" s="621"/>
      <c r="D10" s="621"/>
      <c r="E10" s="621"/>
      <c r="F10" s="621"/>
      <c r="G10" s="621"/>
      <c r="H10" s="621"/>
      <c r="I10" s="621"/>
      <c r="J10" s="621"/>
      <c r="K10" s="621"/>
      <c r="L10" s="621"/>
      <c r="M10" s="621"/>
      <c r="N10" s="621"/>
      <c r="O10" s="621"/>
      <c r="P10" s="621"/>
      <c r="Q10" s="622"/>
      <c r="R10" s="623" t="s">
        <v>175</v>
      </c>
      <c r="S10" s="626"/>
      <c r="T10" s="626"/>
      <c r="U10" s="626"/>
      <c r="V10" s="626"/>
      <c r="W10" s="626"/>
      <c r="X10" s="626"/>
      <c r="Y10" s="627"/>
      <c r="Z10" s="685" t="s">
        <v>175</v>
      </c>
      <c r="AA10" s="685"/>
      <c r="AB10" s="685"/>
      <c r="AC10" s="685"/>
      <c r="AD10" s="686" t="s">
        <v>232</v>
      </c>
      <c r="AE10" s="686"/>
      <c r="AF10" s="686"/>
      <c r="AG10" s="686"/>
      <c r="AH10" s="686"/>
      <c r="AI10" s="686"/>
      <c r="AJ10" s="686"/>
      <c r="AK10" s="686"/>
      <c r="AL10" s="628" t="s">
        <v>232</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22357</v>
      </c>
      <c r="BH10" s="626"/>
      <c r="BI10" s="626"/>
      <c r="BJ10" s="626"/>
      <c r="BK10" s="626"/>
      <c r="BL10" s="626"/>
      <c r="BM10" s="626"/>
      <c r="BN10" s="627"/>
      <c r="BO10" s="685">
        <v>0.8</v>
      </c>
      <c r="BP10" s="685"/>
      <c r="BQ10" s="685"/>
      <c r="BR10" s="685"/>
      <c r="BS10" s="631" t="s">
        <v>175</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30</v>
      </c>
      <c r="CS10" s="626"/>
      <c r="CT10" s="626"/>
      <c r="CU10" s="626"/>
      <c r="CV10" s="626"/>
      <c r="CW10" s="626"/>
      <c r="CX10" s="626"/>
      <c r="CY10" s="627"/>
      <c r="CZ10" s="685">
        <v>0</v>
      </c>
      <c r="DA10" s="685"/>
      <c r="DB10" s="685"/>
      <c r="DC10" s="685"/>
      <c r="DD10" s="631" t="s">
        <v>175</v>
      </c>
      <c r="DE10" s="626"/>
      <c r="DF10" s="626"/>
      <c r="DG10" s="626"/>
      <c r="DH10" s="626"/>
      <c r="DI10" s="626"/>
      <c r="DJ10" s="626"/>
      <c r="DK10" s="626"/>
      <c r="DL10" s="626"/>
      <c r="DM10" s="626"/>
      <c r="DN10" s="626"/>
      <c r="DO10" s="626"/>
      <c r="DP10" s="627"/>
      <c r="DQ10" s="631">
        <v>30</v>
      </c>
      <c r="DR10" s="626"/>
      <c r="DS10" s="626"/>
      <c r="DT10" s="626"/>
      <c r="DU10" s="626"/>
      <c r="DV10" s="626"/>
      <c r="DW10" s="626"/>
      <c r="DX10" s="626"/>
      <c r="DY10" s="626"/>
      <c r="DZ10" s="626"/>
      <c r="EA10" s="626"/>
      <c r="EB10" s="626"/>
      <c r="EC10" s="666"/>
    </row>
    <row r="11" spans="2:143" ht="11.25" customHeight="1">
      <c r="B11" s="620" t="s">
        <v>246</v>
      </c>
      <c r="C11" s="621"/>
      <c r="D11" s="621"/>
      <c r="E11" s="621"/>
      <c r="F11" s="621"/>
      <c r="G11" s="621"/>
      <c r="H11" s="621"/>
      <c r="I11" s="621"/>
      <c r="J11" s="621"/>
      <c r="K11" s="621"/>
      <c r="L11" s="621"/>
      <c r="M11" s="621"/>
      <c r="N11" s="621"/>
      <c r="O11" s="621"/>
      <c r="P11" s="621"/>
      <c r="Q11" s="622"/>
      <c r="R11" s="623" t="s">
        <v>232</v>
      </c>
      <c r="S11" s="626"/>
      <c r="T11" s="626"/>
      <c r="U11" s="626"/>
      <c r="V11" s="626"/>
      <c r="W11" s="626"/>
      <c r="X11" s="626"/>
      <c r="Y11" s="627"/>
      <c r="Z11" s="685" t="s">
        <v>175</v>
      </c>
      <c r="AA11" s="685"/>
      <c r="AB11" s="685"/>
      <c r="AC11" s="685"/>
      <c r="AD11" s="686" t="s">
        <v>175</v>
      </c>
      <c r="AE11" s="686"/>
      <c r="AF11" s="686"/>
      <c r="AG11" s="686"/>
      <c r="AH11" s="686"/>
      <c r="AI11" s="686"/>
      <c r="AJ11" s="686"/>
      <c r="AK11" s="686"/>
      <c r="AL11" s="628" t="s">
        <v>232</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118690</v>
      </c>
      <c r="BH11" s="626"/>
      <c r="BI11" s="626"/>
      <c r="BJ11" s="626"/>
      <c r="BK11" s="626"/>
      <c r="BL11" s="626"/>
      <c r="BM11" s="626"/>
      <c r="BN11" s="627"/>
      <c r="BO11" s="685">
        <v>4.2</v>
      </c>
      <c r="BP11" s="685"/>
      <c r="BQ11" s="685"/>
      <c r="BR11" s="685"/>
      <c r="BS11" s="631" t="s">
        <v>175</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697103</v>
      </c>
      <c r="CS11" s="626"/>
      <c r="CT11" s="626"/>
      <c r="CU11" s="626"/>
      <c r="CV11" s="626"/>
      <c r="CW11" s="626"/>
      <c r="CX11" s="626"/>
      <c r="CY11" s="627"/>
      <c r="CZ11" s="685">
        <v>9.1</v>
      </c>
      <c r="DA11" s="685"/>
      <c r="DB11" s="685"/>
      <c r="DC11" s="685"/>
      <c r="DD11" s="631">
        <v>264215</v>
      </c>
      <c r="DE11" s="626"/>
      <c r="DF11" s="626"/>
      <c r="DG11" s="626"/>
      <c r="DH11" s="626"/>
      <c r="DI11" s="626"/>
      <c r="DJ11" s="626"/>
      <c r="DK11" s="626"/>
      <c r="DL11" s="626"/>
      <c r="DM11" s="626"/>
      <c r="DN11" s="626"/>
      <c r="DO11" s="626"/>
      <c r="DP11" s="627"/>
      <c r="DQ11" s="631">
        <v>267773</v>
      </c>
      <c r="DR11" s="626"/>
      <c r="DS11" s="626"/>
      <c r="DT11" s="626"/>
      <c r="DU11" s="626"/>
      <c r="DV11" s="626"/>
      <c r="DW11" s="626"/>
      <c r="DX11" s="626"/>
      <c r="DY11" s="626"/>
      <c r="DZ11" s="626"/>
      <c r="EA11" s="626"/>
      <c r="EB11" s="626"/>
      <c r="EC11" s="666"/>
    </row>
    <row r="12" spans="2:143" ht="11.25" customHeight="1">
      <c r="B12" s="620" t="s">
        <v>249</v>
      </c>
      <c r="C12" s="621"/>
      <c r="D12" s="621"/>
      <c r="E12" s="621"/>
      <c r="F12" s="621"/>
      <c r="G12" s="621"/>
      <c r="H12" s="621"/>
      <c r="I12" s="621"/>
      <c r="J12" s="621"/>
      <c r="K12" s="621"/>
      <c r="L12" s="621"/>
      <c r="M12" s="621"/>
      <c r="N12" s="621"/>
      <c r="O12" s="621"/>
      <c r="P12" s="621"/>
      <c r="Q12" s="622"/>
      <c r="R12" s="623">
        <v>118851</v>
      </c>
      <c r="S12" s="626"/>
      <c r="T12" s="626"/>
      <c r="U12" s="626"/>
      <c r="V12" s="626"/>
      <c r="W12" s="626"/>
      <c r="X12" s="626"/>
      <c r="Y12" s="627"/>
      <c r="Z12" s="685">
        <v>1.5</v>
      </c>
      <c r="AA12" s="685"/>
      <c r="AB12" s="685"/>
      <c r="AC12" s="685"/>
      <c r="AD12" s="686">
        <v>118851</v>
      </c>
      <c r="AE12" s="686"/>
      <c r="AF12" s="686"/>
      <c r="AG12" s="686"/>
      <c r="AH12" s="686"/>
      <c r="AI12" s="686"/>
      <c r="AJ12" s="686"/>
      <c r="AK12" s="686"/>
      <c r="AL12" s="628">
        <v>4.5</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2024097</v>
      </c>
      <c r="BH12" s="626"/>
      <c r="BI12" s="626"/>
      <c r="BJ12" s="626"/>
      <c r="BK12" s="626"/>
      <c r="BL12" s="626"/>
      <c r="BM12" s="626"/>
      <c r="BN12" s="627"/>
      <c r="BO12" s="685">
        <v>71.2</v>
      </c>
      <c r="BP12" s="685"/>
      <c r="BQ12" s="685"/>
      <c r="BR12" s="685"/>
      <c r="BS12" s="631" t="s">
        <v>175</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93347</v>
      </c>
      <c r="CS12" s="626"/>
      <c r="CT12" s="626"/>
      <c r="CU12" s="626"/>
      <c r="CV12" s="626"/>
      <c r="CW12" s="626"/>
      <c r="CX12" s="626"/>
      <c r="CY12" s="627"/>
      <c r="CZ12" s="685">
        <v>1.2</v>
      </c>
      <c r="DA12" s="685"/>
      <c r="DB12" s="685"/>
      <c r="DC12" s="685"/>
      <c r="DD12" s="631">
        <v>648</v>
      </c>
      <c r="DE12" s="626"/>
      <c r="DF12" s="626"/>
      <c r="DG12" s="626"/>
      <c r="DH12" s="626"/>
      <c r="DI12" s="626"/>
      <c r="DJ12" s="626"/>
      <c r="DK12" s="626"/>
      <c r="DL12" s="626"/>
      <c r="DM12" s="626"/>
      <c r="DN12" s="626"/>
      <c r="DO12" s="626"/>
      <c r="DP12" s="627"/>
      <c r="DQ12" s="631">
        <v>47524</v>
      </c>
      <c r="DR12" s="626"/>
      <c r="DS12" s="626"/>
      <c r="DT12" s="626"/>
      <c r="DU12" s="626"/>
      <c r="DV12" s="626"/>
      <c r="DW12" s="626"/>
      <c r="DX12" s="626"/>
      <c r="DY12" s="626"/>
      <c r="DZ12" s="626"/>
      <c r="EA12" s="626"/>
      <c r="EB12" s="626"/>
      <c r="EC12" s="666"/>
    </row>
    <row r="13" spans="2:143" ht="11.25" customHeight="1">
      <c r="B13" s="620" t="s">
        <v>252</v>
      </c>
      <c r="C13" s="621"/>
      <c r="D13" s="621"/>
      <c r="E13" s="621"/>
      <c r="F13" s="621"/>
      <c r="G13" s="621"/>
      <c r="H13" s="621"/>
      <c r="I13" s="621"/>
      <c r="J13" s="621"/>
      <c r="K13" s="621"/>
      <c r="L13" s="621"/>
      <c r="M13" s="621"/>
      <c r="N13" s="621"/>
      <c r="O13" s="621"/>
      <c r="P13" s="621"/>
      <c r="Q13" s="622"/>
      <c r="R13" s="623" t="s">
        <v>232</v>
      </c>
      <c r="S13" s="626"/>
      <c r="T13" s="626"/>
      <c r="U13" s="626"/>
      <c r="V13" s="626"/>
      <c r="W13" s="626"/>
      <c r="X13" s="626"/>
      <c r="Y13" s="627"/>
      <c r="Z13" s="685" t="s">
        <v>175</v>
      </c>
      <c r="AA13" s="685"/>
      <c r="AB13" s="685"/>
      <c r="AC13" s="685"/>
      <c r="AD13" s="686" t="s">
        <v>175</v>
      </c>
      <c r="AE13" s="686"/>
      <c r="AF13" s="686"/>
      <c r="AG13" s="686"/>
      <c r="AH13" s="686"/>
      <c r="AI13" s="686"/>
      <c r="AJ13" s="686"/>
      <c r="AK13" s="686"/>
      <c r="AL13" s="628" t="s">
        <v>175</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2024097</v>
      </c>
      <c r="BH13" s="626"/>
      <c r="BI13" s="626"/>
      <c r="BJ13" s="626"/>
      <c r="BK13" s="626"/>
      <c r="BL13" s="626"/>
      <c r="BM13" s="626"/>
      <c r="BN13" s="627"/>
      <c r="BO13" s="685">
        <v>71.2</v>
      </c>
      <c r="BP13" s="685"/>
      <c r="BQ13" s="685"/>
      <c r="BR13" s="685"/>
      <c r="BS13" s="631" t="s">
        <v>175</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1132774</v>
      </c>
      <c r="CS13" s="626"/>
      <c r="CT13" s="626"/>
      <c r="CU13" s="626"/>
      <c r="CV13" s="626"/>
      <c r="CW13" s="626"/>
      <c r="CX13" s="626"/>
      <c r="CY13" s="627"/>
      <c r="CZ13" s="685">
        <v>14.9</v>
      </c>
      <c r="DA13" s="685"/>
      <c r="DB13" s="685"/>
      <c r="DC13" s="685"/>
      <c r="DD13" s="631">
        <v>891934</v>
      </c>
      <c r="DE13" s="626"/>
      <c r="DF13" s="626"/>
      <c r="DG13" s="626"/>
      <c r="DH13" s="626"/>
      <c r="DI13" s="626"/>
      <c r="DJ13" s="626"/>
      <c r="DK13" s="626"/>
      <c r="DL13" s="626"/>
      <c r="DM13" s="626"/>
      <c r="DN13" s="626"/>
      <c r="DO13" s="626"/>
      <c r="DP13" s="627"/>
      <c r="DQ13" s="631">
        <v>423081</v>
      </c>
      <c r="DR13" s="626"/>
      <c r="DS13" s="626"/>
      <c r="DT13" s="626"/>
      <c r="DU13" s="626"/>
      <c r="DV13" s="626"/>
      <c r="DW13" s="626"/>
      <c r="DX13" s="626"/>
      <c r="DY13" s="626"/>
      <c r="DZ13" s="626"/>
      <c r="EA13" s="626"/>
      <c r="EB13" s="626"/>
      <c r="EC13" s="666"/>
    </row>
    <row r="14" spans="2:143" ht="11.25" customHeight="1">
      <c r="B14" s="620" t="s">
        <v>255</v>
      </c>
      <c r="C14" s="621"/>
      <c r="D14" s="621"/>
      <c r="E14" s="621"/>
      <c r="F14" s="621"/>
      <c r="G14" s="621"/>
      <c r="H14" s="621"/>
      <c r="I14" s="621"/>
      <c r="J14" s="621"/>
      <c r="K14" s="621"/>
      <c r="L14" s="621"/>
      <c r="M14" s="621"/>
      <c r="N14" s="621"/>
      <c r="O14" s="621"/>
      <c r="P14" s="621"/>
      <c r="Q14" s="622"/>
      <c r="R14" s="623" t="s">
        <v>175</v>
      </c>
      <c r="S14" s="626"/>
      <c r="T14" s="626"/>
      <c r="U14" s="626"/>
      <c r="V14" s="626"/>
      <c r="W14" s="626"/>
      <c r="X14" s="626"/>
      <c r="Y14" s="627"/>
      <c r="Z14" s="685" t="s">
        <v>175</v>
      </c>
      <c r="AA14" s="685"/>
      <c r="AB14" s="685"/>
      <c r="AC14" s="685"/>
      <c r="AD14" s="686" t="s">
        <v>175</v>
      </c>
      <c r="AE14" s="686"/>
      <c r="AF14" s="686"/>
      <c r="AG14" s="686"/>
      <c r="AH14" s="686"/>
      <c r="AI14" s="686"/>
      <c r="AJ14" s="686"/>
      <c r="AK14" s="686"/>
      <c r="AL14" s="628" t="s">
        <v>175</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24238</v>
      </c>
      <c r="BH14" s="626"/>
      <c r="BI14" s="626"/>
      <c r="BJ14" s="626"/>
      <c r="BK14" s="626"/>
      <c r="BL14" s="626"/>
      <c r="BM14" s="626"/>
      <c r="BN14" s="627"/>
      <c r="BO14" s="685">
        <v>0.9</v>
      </c>
      <c r="BP14" s="685"/>
      <c r="BQ14" s="685"/>
      <c r="BR14" s="685"/>
      <c r="BS14" s="631" t="s">
        <v>232</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185345</v>
      </c>
      <c r="CS14" s="626"/>
      <c r="CT14" s="626"/>
      <c r="CU14" s="626"/>
      <c r="CV14" s="626"/>
      <c r="CW14" s="626"/>
      <c r="CX14" s="626"/>
      <c r="CY14" s="627"/>
      <c r="CZ14" s="685">
        <v>2.4</v>
      </c>
      <c r="DA14" s="685"/>
      <c r="DB14" s="685"/>
      <c r="DC14" s="685"/>
      <c r="DD14" s="631">
        <v>14213</v>
      </c>
      <c r="DE14" s="626"/>
      <c r="DF14" s="626"/>
      <c r="DG14" s="626"/>
      <c r="DH14" s="626"/>
      <c r="DI14" s="626"/>
      <c r="DJ14" s="626"/>
      <c r="DK14" s="626"/>
      <c r="DL14" s="626"/>
      <c r="DM14" s="626"/>
      <c r="DN14" s="626"/>
      <c r="DO14" s="626"/>
      <c r="DP14" s="627"/>
      <c r="DQ14" s="631">
        <v>104083</v>
      </c>
      <c r="DR14" s="626"/>
      <c r="DS14" s="626"/>
      <c r="DT14" s="626"/>
      <c r="DU14" s="626"/>
      <c r="DV14" s="626"/>
      <c r="DW14" s="626"/>
      <c r="DX14" s="626"/>
      <c r="DY14" s="626"/>
      <c r="DZ14" s="626"/>
      <c r="EA14" s="626"/>
      <c r="EB14" s="626"/>
      <c r="EC14" s="666"/>
    </row>
    <row r="15" spans="2:143" ht="11.25" customHeight="1">
      <c r="B15" s="620" t="s">
        <v>258</v>
      </c>
      <c r="C15" s="621"/>
      <c r="D15" s="621"/>
      <c r="E15" s="621"/>
      <c r="F15" s="621"/>
      <c r="G15" s="621"/>
      <c r="H15" s="621"/>
      <c r="I15" s="621"/>
      <c r="J15" s="621"/>
      <c r="K15" s="621"/>
      <c r="L15" s="621"/>
      <c r="M15" s="621"/>
      <c r="N15" s="621"/>
      <c r="O15" s="621"/>
      <c r="P15" s="621"/>
      <c r="Q15" s="622"/>
      <c r="R15" s="623">
        <v>9072</v>
      </c>
      <c r="S15" s="626"/>
      <c r="T15" s="626"/>
      <c r="U15" s="626"/>
      <c r="V15" s="626"/>
      <c r="W15" s="626"/>
      <c r="X15" s="626"/>
      <c r="Y15" s="627"/>
      <c r="Z15" s="685">
        <v>0.1</v>
      </c>
      <c r="AA15" s="685"/>
      <c r="AB15" s="685"/>
      <c r="AC15" s="685"/>
      <c r="AD15" s="686">
        <v>9072</v>
      </c>
      <c r="AE15" s="686"/>
      <c r="AF15" s="686"/>
      <c r="AG15" s="686"/>
      <c r="AH15" s="686"/>
      <c r="AI15" s="686"/>
      <c r="AJ15" s="686"/>
      <c r="AK15" s="686"/>
      <c r="AL15" s="628">
        <v>0.3</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27257</v>
      </c>
      <c r="BH15" s="626"/>
      <c r="BI15" s="626"/>
      <c r="BJ15" s="626"/>
      <c r="BK15" s="626"/>
      <c r="BL15" s="626"/>
      <c r="BM15" s="626"/>
      <c r="BN15" s="627"/>
      <c r="BO15" s="685">
        <v>1</v>
      </c>
      <c r="BP15" s="685"/>
      <c r="BQ15" s="685"/>
      <c r="BR15" s="685"/>
      <c r="BS15" s="631" t="s">
        <v>232</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499124</v>
      </c>
      <c r="CS15" s="626"/>
      <c r="CT15" s="626"/>
      <c r="CU15" s="626"/>
      <c r="CV15" s="626"/>
      <c r="CW15" s="626"/>
      <c r="CX15" s="626"/>
      <c r="CY15" s="627"/>
      <c r="CZ15" s="685">
        <v>6.5</v>
      </c>
      <c r="DA15" s="685"/>
      <c r="DB15" s="685"/>
      <c r="DC15" s="685"/>
      <c r="DD15" s="631">
        <v>28941</v>
      </c>
      <c r="DE15" s="626"/>
      <c r="DF15" s="626"/>
      <c r="DG15" s="626"/>
      <c r="DH15" s="626"/>
      <c r="DI15" s="626"/>
      <c r="DJ15" s="626"/>
      <c r="DK15" s="626"/>
      <c r="DL15" s="626"/>
      <c r="DM15" s="626"/>
      <c r="DN15" s="626"/>
      <c r="DO15" s="626"/>
      <c r="DP15" s="627"/>
      <c r="DQ15" s="631">
        <v>322063</v>
      </c>
      <c r="DR15" s="626"/>
      <c r="DS15" s="626"/>
      <c r="DT15" s="626"/>
      <c r="DU15" s="626"/>
      <c r="DV15" s="626"/>
      <c r="DW15" s="626"/>
      <c r="DX15" s="626"/>
      <c r="DY15" s="626"/>
      <c r="DZ15" s="626"/>
      <c r="EA15" s="626"/>
      <c r="EB15" s="626"/>
      <c r="EC15" s="666"/>
    </row>
    <row r="16" spans="2:143" ht="11.25" customHeight="1">
      <c r="B16" s="620" t="s">
        <v>261</v>
      </c>
      <c r="C16" s="621"/>
      <c r="D16" s="621"/>
      <c r="E16" s="621"/>
      <c r="F16" s="621"/>
      <c r="G16" s="621"/>
      <c r="H16" s="621"/>
      <c r="I16" s="621"/>
      <c r="J16" s="621"/>
      <c r="K16" s="621"/>
      <c r="L16" s="621"/>
      <c r="M16" s="621"/>
      <c r="N16" s="621"/>
      <c r="O16" s="621"/>
      <c r="P16" s="621"/>
      <c r="Q16" s="622"/>
      <c r="R16" s="623" t="s">
        <v>175</v>
      </c>
      <c r="S16" s="626"/>
      <c r="T16" s="626"/>
      <c r="U16" s="626"/>
      <c r="V16" s="626"/>
      <c r="W16" s="626"/>
      <c r="X16" s="626"/>
      <c r="Y16" s="627"/>
      <c r="Z16" s="685" t="s">
        <v>175</v>
      </c>
      <c r="AA16" s="685"/>
      <c r="AB16" s="685"/>
      <c r="AC16" s="685"/>
      <c r="AD16" s="686" t="s">
        <v>175</v>
      </c>
      <c r="AE16" s="686"/>
      <c r="AF16" s="686"/>
      <c r="AG16" s="686"/>
      <c r="AH16" s="686"/>
      <c r="AI16" s="686"/>
      <c r="AJ16" s="686"/>
      <c r="AK16" s="686"/>
      <c r="AL16" s="628" t="s">
        <v>175</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175</v>
      </c>
      <c r="BH16" s="626"/>
      <c r="BI16" s="626"/>
      <c r="BJ16" s="626"/>
      <c r="BK16" s="626"/>
      <c r="BL16" s="626"/>
      <c r="BM16" s="626"/>
      <c r="BN16" s="627"/>
      <c r="BO16" s="685" t="s">
        <v>175</v>
      </c>
      <c r="BP16" s="685"/>
      <c r="BQ16" s="685"/>
      <c r="BR16" s="685"/>
      <c r="BS16" s="631" t="s">
        <v>175</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8802</v>
      </c>
      <c r="CS16" s="626"/>
      <c r="CT16" s="626"/>
      <c r="CU16" s="626"/>
      <c r="CV16" s="626"/>
      <c r="CW16" s="626"/>
      <c r="CX16" s="626"/>
      <c r="CY16" s="627"/>
      <c r="CZ16" s="685">
        <v>0.1</v>
      </c>
      <c r="DA16" s="685"/>
      <c r="DB16" s="685"/>
      <c r="DC16" s="685"/>
      <c r="DD16" s="631" t="s">
        <v>232</v>
      </c>
      <c r="DE16" s="626"/>
      <c r="DF16" s="626"/>
      <c r="DG16" s="626"/>
      <c r="DH16" s="626"/>
      <c r="DI16" s="626"/>
      <c r="DJ16" s="626"/>
      <c r="DK16" s="626"/>
      <c r="DL16" s="626"/>
      <c r="DM16" s="626"/>
      <c r="DN16" s="626"/>
      <c r="DO16" s="626"/>
      <c r="DP16" s="627"/>
      <c r="DQ16" s="631">
        <v>2234</v>
      </c>
      <c r="DR16" s="626"/>
      <c r="DS16" s="626"/>
      <c r="DT16" s="626"/>
      <c r="DU16" s="626"/>
      <c r="DV16" s="626"/>
      <c r="DW16" s="626"/>
      <c r="DX16" s="626"/>
      <c r="DY16" s="626"/>
      <c r="DZ16" s="626"/>
      <c r="EA16" s="626"/>
      <c r="EB16" s="626"/>
      <c r="EC16" s="666"/>
    </row>
    <row r="17" spans="2:133" ht="11.25" customHeight="1">
      <c r="B17" s="620" t="s">
        <v>264</v>
      </c>
      <c r="C17" s="621"/>
      <c r="D17" s="621"/>
      <c r="E17" s="621"/>
      <c r="F17" s="621"/>
      <c r="G17" s="621"/>
      <c r="H17" s="621"/>
      <c r="I17" s="621"/>
      <c r="J17" s="621"/>
      <c r="K17" s="621"/>
      <c r="L17" s="621"/>
      <c r="M17" s="621"/>
      <c r="N17" s="621"/>
      <c r="O17" s="621"/>
      <c r="P17" s="621"/>
      <c r="Q17" s="622"/>
      <c r="R17" s="623">
        <v>952</v>
      </c>
      <c r="S17" s="626"/>
      <c r="T17" s="626"/>
      <c r="U17" s="626"/>
      <c r="V17" s="626"/>
      <c r="W17" s="626"/>
      <c r="X17" s="626"/>
      <c r="Y17" s="627"/>
      <c r="Z17" s="685">
        <v>0</v>
      </c>
      <c r="AA17" s="685"/>
      <c r="AB17" s="685"/>
      <c r="AC17" s="685"/>
      <c r="AD17" s="686">
        <v>952</v>
      </c>
      <c r="AE17" s="686"/>
      <c r="AF17" s="686"/>
      <c r="AG17" s="686"/>
      <c r="AH17" s="686"/>
      <c r="AI17" s="686"/>
      <c r="AJ17" s="686"/>
      <c r="AK17" s="686"/>
      <c r="AL17" s="628">
        <v>0</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175</v>
      </c>
      <c r="BH17" s="626"/>
      <c r="BI17" s="626"/>
      <c r="BJ17" s="626"/>
      <c r="BK17" s="626"/>
      <c r="BL17" s="626"/>
      <c r="BM17" s="626"/>
      <c r="BN17" s="627"/>
      <c r="BO17" s="685" t="s">
        <v>232</v>
      </c>
      <c r="BP17" s="685"/>
      <c r="BQ17" s="685"/>
      <c r="BR17" s="685"/>
      <c r="BS17" s="631" t="s">
        <v>232</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6016</v>
      </c>
      <c r="CS17" s="626"/>
      <c r="CT17" s="626"/>
      <c r="CU17" s="626"/>
      <c r="CV17" s="626"/>
      <c r="CW17" s="626"/>
      <c r="CX17" s="626"/>
      <c r="CY17" s="627"/>
      <c r="CZ17" s="685">
        <v>0.1</v>
      </c>
      <c r="DA17" s="685"/>
      <c r="DB17" s="685"/>
      <c r="DC17" s="685"/>
      <c r="DD17" s="631" t="s">
        <v>232</v>
      </c>
      <c r="DE17" s="626"/>
      <c r="DF17" s="626"/>
      <c r="DG17" s="626"/>
      <c r="DH17" s="626"/>
      <c r="DI17" s="626"/>
      <c r="DJ17" s="626"/>
      <c r="DK17" s="626"/>
      <c r="DL17" s="626"/>
      <c r="DM17" s="626"/>
      <c r="DN17" s="626"/>
      <c r="DO17" s="626"/>
      <c r="DP17" s="627"/>
      <c r="DQ17" s="631">
        <v>6016</v>
      </c>
      <c r="DR17" s="626"/>
      <c r="DS17" s="626"/>
      <c r="DT17" s="626"/>
      <c r="DU17" s="626"/>
      <c r="DV17" s="626"/>
      <c r="DW17" s="626"/>
      <c r="DX17" s="626"/>
      <c r="DY17" s="626"/>
      <c r="DZ17" s="626"/>
      <c r="EA17" s="626"/>
      <c r="EB17" s="626"/>
      <c r="EC17" s="666"/>
    </row>
    <row r="18" spans="2:133" ht="11.25" customHeight="1">
      <c r="B18" s="620" t="s">
        <v>267</v>
      </c>
      <c r="C18" s="621"/>
      <c r="D18" s="621"/>
      <c r="E18" s="621"/>
      <c r="F18" s="621"/>
      <c r="G18" s="621"/>
      <c r="H18" s="621"/>
      <c r="I18" s="621"/>
      <c r="J18" s="621"/>
      <c r="K18" s="621"/>
      <c r="L18" s="621"/>
      <c r="M18" s="621"/>
      <c r="N18" s="621"/>
      <c r="O18" s="621"/>
      <c r="P18" s="621"/>
      <c r="Q18" s="622"/>
      <c r="R18" s="623">
        <v>27867</v>
      </c>
      <c r="S18" s="626"/>
      <c r="T18" s="626"/>
      <c r="U18" s="626"/>
      <c r="V18" s="626"/>
      <c r="W18" s="626"/>
      <c r="X18" s="626"/>
      <c r="Y18" s="627"/>
      <c r="Z18" s="685">
        <v>0.4</v>
      </c>
      <c r="AA18" s="685"/>
      <c r="AB18" s="685"/>
      <c r="AC18" s="685"/>
      <c r="AD18" s="686">
        <v>12230</v>
      </c>
      <c r="AE18" s="686"/>
      <c r="AF18" s="686"/>
      <c r="AG18" s="686"/>
      <c r="AH18" s="686"/>
      <c r="AI18" s="686"/>
      <c r="AJ18" s="686"/>
      <c r="AK18" s="686"/>
      <c r="AL18" s="628">
        <v>0.5</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175</v>
      </c>
      <c r="BH18" s="626"/>
      <c r="BI18" s="626"/>
      <c r="BJ18" s="626"/>
      <c r="BK18" s="626"/>
      <c r="BL18" s="626"/>
      <c r="BM18" s="626"/>
      <c r="BN18" s="627"/>
      <c r="BO18" s="685" t="s">
        <v>175</v>
      </c>
      <c r="BP18" s="685"/>
      <c r="BQ18" s="685"/>
      <c r="BR18" s="685"/>
      <c r="BS18" s="631" t="s">
        <v>175</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175</v>
      </c>
      <c r="CS18" s="626"/>
      <c r="CT18" s="626"/>
      <c r="CU18" s="626"/>
      <c r="CV18" s="626"/>
      <c r="CW18" s="626"/>
      <c r="CX18" s="626"/>
      <c r="CY18" s="627"/>
      <c r="CZ18" s="685" t="s">
        <v>175</v>
      </c>
      <c r="DA18" s="685"/>
      <c r="DB18" s="685"/>
      <c r="DC18" s="685"/>
      <c r="DD18" s="631" t="s">
        <v>232</v>
      </c>
      <c r="DE18" s="626"/>
      <c r="DF18" s="626"/>
      <c r="DG18" s="626"/>
      <c r="DH18" s="626"/>
      <c r="DI18" s="626"/>
      <c r="DJ18" s="626"/>
      <c r="DK18" s="626"/>
      <c r="DL18" s="626"/>
      <c r="DM18" s="626"/>
      <c r="DN18" s="626"/>
      <c r="DO18" s="626"/>
      <c r="DP18" s="627"/>
      <c r="DQ18" s="631" t="s">
        <v>175</v>
      </c>
      <c r="DR18" s="626"/>
      <c r="DS18" s="626"/>
      <c r="DT18" s="626"/>
      <c r="DU18" s="626"/>
      <c r="DV18" s="626"/>
      <c r="DW18" s="626"/>
      <c r="DX18" s="626"/>
      <c r="DY18" s="626"/>
      <c r="DZ18" s="626"/>
      <c r="EA18" s="626"/>
      <c r="EB18" s="626"/>
      <c r="EC18" s="666"/>
    </row>
    <row r="19" spans="2:133" ht="11.25" customHeight="1">
      <c r="B19" s="620" t="s">
        <v>270</v>
      </c>
      <c r="C19" s="621"/>
      <c r="D19" s="621"/>
      <c r="E19" s="621"/>
      <c r="F19" s="621"/>
      <c r="G19" s="621"/>
      <c r="H19" s="621"/>
      <c r="I19" s="621"/>
      <c r="J19" s="621"/>
      <c r="K19" s="621"/>
      <c r="L19" s="621"/>
      <c r="M19" s="621"/>
      <c r="N19" s="621"/>
      <c r="O19" s="621"/>
      <c r="P19" s="621"/>
      <c r="Q19" s="622"/>
      <c r="R19" s="623">
        <v>12230</v>
      </c>
      <c r="S19" s="626"/>
      <c r="T19" s="626"/>
      <c r="U19" s="626"/>
      <c r="V19" s="626"/>
      <c r="W19" s="626"/>
      <c r="X19" s="626"/>
      <c r="Y19" s="627"/>
      <c r="Z19" s="685">
        <v>0.2</v>
      </c>
      <c r="AA19" s="685"/>
      <c r="AB19" s="685"/>
      <c r="AC19" s="685"/>
      <c r="AD19" s="686">
        <v>12230</v>
      </c>
      <c r="AE19" s="686"/>
      <c r="AF19" s="686"/>
      <c r="AG19" s="686"/>
      <c r="AH19" s="686"/>
      <c r="AI19" s="686"/>
      <c r="AJ19" s="686"/>
      <c r="AK19" s="686"/>
      <c r="AL19" s="628">
        <v>0.5</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422724</v>
      </c>
      <c r="BH19" s="626"/>
      <c r="BI19" s="626"/>
      <c r="BJ19" s="626"/>
      <c r="BK19" s="626"/>
      <c r="BL19" s="626"/>
      <c r="BM19" s="626"/>
      <c r="BN19" s="627"/>
      <c r="BO19" s="685">
        <v>14.9</v>
      </c>
      <c r="BP19" s="685"/>
      <c r="BQ19" s="685"/>
      <c r="BR19" s="685"/>
      <c r="BS19" s="631" t="s">
        <v>175</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175</v>
      </c>
      <c r="CS19" s="626"/>
      <c r="CT19" s="626"/>
      <c r="CU19" s="626"/>
      <c r="CV19" s="626"/>
      <c r="CW19" s="626"/>
      <c r="CX19" s="626"/>
      <c r="CY19" s="627"/>
      <c r="CZ19" s="685" t="s">
        <v>175</v>
      </c>
      <c r="DA19" s="685"/>
      <c r="DB19" s="685"/>
      <c r="DC19" s="685"/>
      <c r="DD19" s="631" t="s">
        <v>175</v>
      </c>
      <c r="DE19" s="626"/>
      <c r="DF19" s="626"/>
      <c r="DG19" s="626"/>
      <c r="DH19" s="626"/>
      <c r="DI19" s="626"/>
      <c r="DJ19" s="626"/>
      <c r="DK19" s="626"/>
      <c r="DL19" s="626"/>
      <c r="DM19" s="626"/>
      <c r="DN19" s="626"/>
      <c r="DO19" s="626"/>
      <c r="DP19" s="627"/>
      <c r="DQ19" s="631" t="s">
        <v>175</v>
      </c>
      <c r="DR19" s="626"/>
      <c r="DS19" s="626"/>
      <c r="DT19" s="626"/>
      <c r="DU19" s="626"/>
      <c r="DV19" s="626"/>
      <c r="DW19" s="626"/>
      <c r="DX19" s="626"/>
      <c r="DY19" s="626"/>
      <c r="DZ19" s="626"/>
      <c r="EA19" s="626"/>
      <c r="EB19" s="626"/>
      <c r="EC19" s="666"/>
    </row>
    <row r="20" spans="2:133" ht="11.25" customHeight="1">
      <c r="B20" s="620" t="s">
        <v>273</v>
      </c>
      <c r="C20" s="621"/>
      <c r="D20" s="621"/>
      <c r="E20" s="621"/>
      <c r="F20" s="621"/>
      <c r="G20" s="621"/>
      <c r="H20" s="621"/>
      <c r="I20" s="621"/>
      <c r="J20" s="621"/>
      <c r="K20" s="621"/>
      <c r="L20" s="621"/>
      <c r="M20" s="621"/>
      <c r="N20" s="621"/>
      <c r="O20" s="621"/>
      <c r="P20" s="621"/>
      <c r="Q20" s="622"/>
      <c r="R20" s="623">
        <v>15637</v>
      </c>
      <c r="S20" s="626"/>
      <c r="T20" s="626"/>
      <c r="U20" s="626"/>
      <c r="V20" s="626"/>
      <c r="W20" s="626"/>
      <c r="X20" s="626"/>
      <c r="Y20" s="627"/>
      <c r="Z20" s="685">
        <v>0.2</v>
      </c>
      <c r="AA20" s="685"/>
      <c r="AB20" s="685"/>
      <c r="AC20" s="685"/>
      <c r="AD20" s="686" t="s">
        <v>232</v>
      </c>
      <c r="AE20" s="686"/>
      <c r="AF20" s="686"/>
      <c r="AG20" s="686"/>
      <c r="AH20" s="686"/>
      <c r="AI20" s="686"/>
      <c r="AJ20" s="686"/>
      <c r="AK20" s="686"/>
      <c r="AL20" s="628" t="s">
        <v>175</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6625</v>
      </c>
      <c r="BH20" s="626"/>
      <c r="BI20" s="626"/>
      <c r="BJ20" s="626"/>
      <c r="BK20" s="626"/>
      <c r="BL20" s="626"/>
      <c r="BM20" s="626"/>
      <c r="BN20" s="627"/>
      <c r="BO20" s="685">
        <v>0.2</v>
      </c>
      <c r="BP20" s="685"/>
      <c r="BQ20" s="685"/>
      <c r="BR20" s="685"/>
      <c r="BS20" s="631" t="s">
        <v>175</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7626605</v>
      </c>
      <c r="CS20" s="626"/>
      <c r="CT20" s="626"/>
      <c r="CU20" s="626"/>
      <c r="CV20" s="626"/>
      <c r="CW20" s="626"/>
      <c r="CX20" s="626"/>
      <c r="CY20" s="627"/>
      <c r="CZ20" s="685">
        <v>100</v>
      </c>
      <c r="DA20" s="685"/>
      <c r="DB20" s="685"/>
      <c r="DC20" s="685"/>
      <c r="DD20" s="631">
        <v>1669535</v>
      </c>
      <c r="DE20" s="626"/>
      <c r="DF20" s="626"/>
      <c r="DG20" s="626"/>
      <c r="DH20" s="626"/>
      <c r="DI20" s="626"/>
      <c r="DJ20" s="626"/>
      <c r="DK20" s="626"/>
      <c r="DL20" s="626"/>
      <c r="DM20" s="626"/>
      <c r="DN20" s="626"/>
      <c r="DO20" s="626"/>
      <c r="DP20" s="627"/>
      <c r="DQ20" s="631">
        <v>4637411</v>
      </c>
      <c r="DR20" s="626"/>
      <c r="DS20" s="626"/>
      <c r="DT20" s="626"/>
      <c r="DU20" s="626"/>
      <c r="DV20" s="626"/>
      <c r="DW20" s="626"/>
      <c r="DX20" s="626"/>
      <c r="DY20" s="626"/>
      <c r="DZ20" s="626"/>
      <c r="EA20" s="626"/>
      <c r="EB20" s="626"/>
      <c r="EC20" s="666"/>
    </row>
    <row r="21" spans="2:133" ht="11.25" customHeight="1">
      <c r="B21" s="620" t="s">
        <v>276</v>
      </c>
      <c r="C21" s="621"/>
      <c r="D21" s="621"/>
      <c r="E21" s="621"/>
      <c r="F21" s="621"/>
      <c r="G21" s="621"/>
      <c r="H21" s="621"/>
      <c r="I21" s="621"/>
      <c r="J21" s="621"/>
      <c r="K21" s="621"/>
      <c r="L21" s="621"/>
      <c r="M21" s="621"/>
      <c r="N21" s="621"/>
      <c r="O21" s="621"/>
      <c r="P21" s="621"/>
      <c r="Q21" s="622"/>
      <c r="R21" s="623" t="s">
        <v>232</v>
      </c>
      <c r="S21" s="626"/>
      <c r="T21" s="626"/>
      <c r="U21" s="626"/>
      <c r="V21" s="626"/>
      <c r="W21" s="626"/>
      <c r="X21" s="626"/>
      <c r="Y21" s="627"/>
      <c r="Z21" s="685" t="s">
        <v>175</v>
      </c>
      <c r="AA21" s="685"/>
      <c r="AB21" s="685"/>
      <c r="AC21" s="685"/>
      <c r="AD21" s="686" t="s">
        <v>175</v>
      </c>
      <c r="AE21" s="686"/>
      <c r="AF21" s="686"/>
      <c r="AG21" s="686"/>
      <c r="AH21" s="686"/>
      <c r="AI21" s="686"/>
      <c r="AJ21" s="686"/>
      <c r="AK21" s="686"/>
      <c r="AL21" s="628" t="s">
        <v>232</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6625</v>
      </c>
      <c r="BH21" s="626"/>
      <c r="BI21" s="626"/>
      <c r="BJ21" s="626"/>
      <c r="BK21" s="626"/>
      <c r="BL21" s="626"/>
      <c r="BM21" s="626"/>
      <c r="BN21" s="627"/>
      <c r="BO21" s="685">
        <v>0.2</v>
      </c>
      <c r="BP21" s="685"/>
      <c r="BQ21" s="685"/>
      <c r="BR21" s="685"/>
      <c r="BS21" s="631" t="s">
        <v>175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278</v>
      </c>
      <c r="C22" s="621"/>
      <c r="D22" s="621"/>
      <c r="E22" s="621"/>
      <c r="F22" s="621"/>
      <c r="G22" s="621"/>
      <c r="H22" s="621"/>
      <c r="I22" s="621"/>
      <c r="J22" s="621"/>
      <c r="K22" s="621"/>
      <c r="L22" s="621"/>
      <c r="M22" s="621"/>
      <c r="N22" s="621"/>
      <c r="O22" s="621"/>
      <c r="P22" s="621"/>
      <c r="Q22" s="622"/>
      <c r="R22" s="623">
        <v>3042854</v>
      </c>
      <c r="S22" s="626"/>
      <c r="T22" s="626"/>
      <c r="U22" s="626"/>
      <c r="V22" s="626"/>
      <c r="W22" s="626"/>
      <c r="X22" s="626"/>
      <c r="Y22" s="627"/>
      <c r="Z22" s="685">
        <v>38.6</v>
      </c>
      <c r="AA22" s="685"/>
      <c r="AB22" s="685"/>
      <c r="AC22" s="685"/>
      <c r="AD22" s="686">
        <v>2611118</v>
      </c>
      <c r="AE22" s="686"/>
      <c r="AF22" s="686"/>
      <c r="AG22" s="686"/>
      <c r="AH22" s="686"/>
      <c r="AI22" s="686"/>
      <c r="AJ22" s="686"/>
      <c r="AK22" s="686"/>
      <c r="AL22" s="628">
        <v>99.9</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175</v>
      </c>
      <c r="BH22" s="626"/>
      <c r="BI22" s="626"/>
      <c r="BJ22" s="626"/>
      <c r="BK22" s="626"/>
      <c r="BL22" s="626"/>
      <c r="BM22" s="626"/>
      <c r="BN22" s="627"/>
      <c r="BO22" s="685" t="s">
        <v>175</v>
      </c>
      <c r="BP22" s="685"/>
      <c r="BQ22" s="685"/>
      <c r="BR22" s="685"/>
      <c r="BS22" s="631" t="s">
        <v>175</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281</v>
      </c>
      <c r="C23" s="621"/>
      <c r="D23" s="621"/>
      <c r="E23" s="621"/>
      <c r="F23" s="621"/>
      <c r="G23" s="621"/>
      <c r="H23" s="621"/>
      <c r="I23" s="621"/>
      <c r="J23" s="621"/>
      <c r="K23" s="621"/>
      <c r="L23" s="621"/>
      <c r="M23" s="621"/>
      <c r="N23" s="621"/>
      <c r="O23" s="621"/>
      <c r="P23" s="621"/>
      <c r="Q23" s="622"/>
      <c r="R23" s="623">
        <v>1020</v>
      </c>
      <c r="S23" s="626"/>
      <c r="T23" s="626"/>
      <c r="U23" s="626"/>
      <c r="V23" s="626"/>
      <c r="W23" s="626"/>
      <c r="X23" s="626"/>
      <c r="Y23" s="627"/>
      <c r="Z23" s="685">
        <v>0</v>
      </c>
      <c r="AA23" s="685"/>
      <c r="AB23" s="685"/>
      <c r="AC23" s="685"/>
      <c r="AD23" s="686">
        <v>1020</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232</v>
      </c>
      <c r="BH23" s="626"/>
      <c r="BI23" s="626"/>
      <c r="BJ23" s="626"/>
      <c r="BK23" s="626"/>
      <c r="BL23" s="626"/>
      <c r="BM23" s="626"/>
      <c r="BN23" s="627"/>
      <c r="BO23" s="685" t="s">
        <v>232</v>
      </c>
      <c r="BP23" s="685"/>
      <c r="BQ23" s="685"/>
      <c r="BR23" s="685"/>
      <c r="BS23" s="631" t="s">
        <v>175</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c r="B24" s="620" t="s">
        <v>288</v>
      </c>
      <c r="C24" s="621"/>
      <c r="D24" s="621"/>
      <c r="E24" s="621"/>
      <c r="F24" s="621"/>
      <c r="G24" s="621"/>
      <c r="H24" s="621"/>
      <c r="I24" s="621"/>
      <c r="J24" s="621"/>
      <c r="K24" s="621"/>
      <c r="L24" s="621"/>
      <c r="M24" s="621"/>
      <c r="N24" s="621"/>
      <c r="O24" s="621"/>
      <c r="P24" s="621"/>
      <c r="Q24" s="622"/>
      <c r="R24" s="623">
        <v>15916</v>
      </c>
      <c r="S24" s="626"/>
      <c r="T24" s="626"/>
      <c r="U24" s="626"/>
      <c r="V24" s="626"/>
      <c r="W24" s="626"/>
      <c r="X24" s="626"/>
      <c r="Y24" s="627"/>
      <c r="Z24" s="685">
        <v>0.2</v>
      </c>
      <c r="AA24" s="685"/>
      <c r="AB24" s="685"/>
      <c r="AC24" s="685"/>
      <c r="AD24" s="686" t="s">
        <v>175</v>
      </c>
      <c r="AE24" s="686"/>
      <c r="AF24" s="686"/>
      <c r="AG24" s="686"/>
      <c r="AH24" s="686"/>
      <c r="AI24" s="686"/>
      <c r="AJ24" s="686"/>
      <c r="AK24" s="686"/>
      <c r="AL24" s="628" t="s">
        <v>175</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175</v>
      </c>
      <c r="BH24" s="626"/>
      <c r="BI24" s="626"/>
      <c r="BJ24" s="626"/>
      <c r="BK24" s="626"/>
      <c r="BL24" s="626"/>
      <c r="BM24" s="626"/>
      <c r="BN24" s="627"/>
      <c r="BO24" s="685" t="s">
        <v>232</v>
      </c>
      <c r="BP24" s="685"/>
      <c r="BQ24" s="685"/>
      <c r="BR24" s="685"/>
      <c r="BS24" s="631" t="s">
        <v>175</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1318331</v>
      </c>
      <c r="CS24" s="689"/>
      <c r="CT24" s="689"/>
      <c r="CU24" s="689"/>
      <c r="CV24" s="689"/>
      <c r="CW24" s="689"/>
      <c r="CX24" s="689"/>
      <c r="CY24" s="735"/>
      <c r="CZ24" s="736">
        <v>17.3</v>
      </c>
      <c r="DA24" s="705"/>
      <c r="DB24" s="705"/>
      <c r="DC24" s="739"/>
      <c r="DD24" s="734">
        <v>1003430</v>
      </c>
      <c r="DE24" s="689"/>
      <c r="DF24" s="689"/>
      <c r="DG24" s="689"/>
      <c r="DH24" s="689"/>
      <c r="DI24" s="689"/>
      <c r="DJ24" s="689"/>
      <c r="DK24" s="735"/>
      <c r="DL24" s="734">
        <v>999502</v>
      </c>
      <c r="DM24" s="689"/>
      <c r="DN24" s="689"/>
      <c r="DO24" s="689"/>
      <c r="DP24" s="689"/>
      <c r="DQ24" s="689"/>
      <c r="DR24" s="689"/>
      <c r="DS24" s="689"/>
      <c r="DT24" s="689"/>
      <c r="DU24" s="689"/>
      <c r="DV24" s="735"/>
      <c r="DW24" s="736">
        <v>38.200000000000003</v>
      </c>
      <c r="DX24" s="705"/>
      <c r="DY24" s="705"/>
      <c r="DZ24" s="705"/>
      <c r="EA24" s="705"/>
      <c r="EB24" s="705"/>
      <c r="EC24" s="737"/>
    </row>
    <row r="25" spans="2:133" ht="11.25" customHeight="1">
      <c r="B25" s="620" t="s">
        <v>291</v>
      </c>
      <c r="C25" s="621"/>
      <c r="D25" s="621"/>
      <c r="E25" s="621"/>
      <c r="F25" s="621"/>
      <c r="G25" s="621"/>
      <c r="H25" s="621"/>
      <c r="I25" s="621"/>
      <c r="J25" s="621"/>
      <c r="K25" s="621"/>
      <c r="L25" s="621"/>
      <c r="M25" s="621"/>
      <c r="N25" s="621"/>
      <c r="O25" s="621"/>
      <c r="P25" s="621"/>
      <c r="Q25" s="622"/>
      <c r="R25" s="623">
        <v>93451</v>
      </c>
      <c r="S25" s="626"/>
      <c r="T25" s="626"/>
      <c r="U25" s="626"/>
      <c r="V25" s="626"/>
      <c r="W25" s="626"/>
      <c r="X25" s="626"/>
      <c r="Y25" s="627"/>
      <c r="Z25" s="685">
        <v>1.2</v>
      </c>
      <c r="AA25" s="685"/>
      <c r="AB25" s="685"/>
      <c r="AC25" s="685"/>
      <c r="AD25" s="686">
        <v>1642</v>
      </c>
      <c r="AE25" s="686"/>
      <c r="AF25" s="686"/>
      <c r="AG25" s="686"/>
      <c r="AH25" s="686"/>
      <c r="AI25" s="686"/>
      <c r="AJ25" s="686"/>
      <c r="AK25" s="686"/>
      <c r="AL25" s="628">
        <v>0.1</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v>416099</v>
      </c>
      <c r="BH25" s="626"/>
      <c r="BI25" s="626"/>
      <c r="BJ25" s="626"/>
      <c r="BK25" s="626"/>
      <c r="BL25" s="626"/>
      <c r="BM25" s="626"/>
      <c r="BN25" s="627"/>
      <c r="BO25" s="685">
        <v>14.6</v>
      </c>
      <c r="BP25" s="685"/>
      <c r="BQ25" s="685"/>
      <c r="BR25" s="685"/>
      <c r="BS25" s="631" t="s">
        <v>232</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926524</v>
      </c>
      <c r="CS25" s="624"/>
      <c r="CT25" s="624"/>
      <c r="CU25" s="624"/>
      <c r="CV25" s="624"/>
      <c r="CW25" s="624"/>
      <c r="CX25" s="624"/>
      <c r="CY25" s="625"/>
      <c r="CZ25" s="628">
        <v>12.1</v>
      </c>
      <c r="DA25" s="657"/>
      <c r="DB25" s="657"/>
      <c r="DC25" s="658"/>
      <c r="DD25" s="631">
        <v>820560</v>
      </c>
      <c r="DE25" s="624"/>
      <c r="DF25" s="624"/>
      <c r="DG25" s="624"/>
      <c r="DH25" s="624"/>
      <c r="DI25" s="624"/>
      <c r="DJ25" s="624"/>
      <c r="DK25" s="625"/>
      <c r="DL25" s="631">
        <v>817095</v>
      </c>
      <c r="DM25" s="624"/>
      <c r="DN25" s="624"/>
      <c r="DO25" s="624"/>
      <c r="DP25" s="624"/>
      <c r="DQ25" s="624"/>
      <c r="DR25" s="624"/>
      <c r="DS25" s="624"/>
      <c r="DT25" s="624"/>
      <c r="DU25" s="624"/>
      <c r="DV25" s="625"/>
      <c r="DW25" s="628">
        <v>31.3</v>
      </c>
      <c r="DX25" s="657"/>
      <c r="DY25" s="657"/>
      <c r="DZ25" s="657"/>
      <c r="EA25" s="657"/>
      <c r="EB25" s="657"/>
      <c r="EC25" s="659"/>
    </row>
    <row r="26" spans="2:133" ht="11.25" customHeight="1">
      <c r="B26" s="620" t="s">
        <v>294</v>
      </c>
      <c r="C26" s="621"/>
      <c r="D26" s="621"/>
      <c r="E26" s="621"/>
      <c r="F26" s="621"/>
      <c r="G26" s="621"/>
      <c r="H26" s="621"/>
      <c r="I26" s="621"/>
      <c r="J26" s="621"/>
      <c r="K26" s="621"/>
      <c r="L26" s="621"/>
      <c r="M26" s="621"/>
      <c r="N26" s="621"/>
      <c r="O26" s="621"/>
      <c r="P26" s="621"/>
      <c r="Q26" s="622"/>
      <c r="R26" s="623">
        <v>3080</v>
      </c>
      <c r="S26" s="626"/>
      <c r="T26" s="626"/>
      <c r="U26" s="626"/>
      <c r="V26" s="626"/>
      <c r="W26" s="626"/>
      <c r="X26" s="626"/>
      <c r="Y26" s="627"/>
      <c r="Z26" s="685">
        <v>0</v>
      </c>
      <c r="AA26" s="685"/>
      <c r="AB26" s="685"/>
      <c r="AC26" s="685"/>
      <c r="AD26" s="686" t="s">
        <v>175</v>
      </c>
      <c r="AE26" s="686"/>
      <c r="AF26" s="686"/>
      <c r="AG26" s="686"/>
      <c r="AH26" s="686"/>
      <c r="AI26" s="686"/>
      <c r="AJ26" s="686"/>
      <c r="AK26" s="686"/>
      <c r="AL26" s="628" t="s">
        <v>175</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175</v>
      </c>
      <c r="BH26" s="626"/>
      <c r="BI26" s="626"/>
      <c r="BJ26" s="626"/>
      <c r="BK26" s="626"/>
      <c r="BL26" s="626"/>
      <c r="BM26" s="626"/>
      <c r="BN26" s="627"/>
      <c r="BO26" s="685" t="s">
        <v>232</v>
      </c>
      <c r="BP26" s="685"/>
      <c r="BQ26" s="685"/>
      <c r="BR26" s="685"/>
      <c r="BS26" s="631" t="s">
        <v>175</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584177</v>
      </c>
      <c r="CS26" s="626"/>
      <c r="CT26" s="626"/>
      <c r="CU26" s="626"/>
      <c r="CV26" s="626"/>
      <c r="CW26" s="626"/>
      <c r="CX26" s="626"/>
      <c r="CY26" s="627"/>
      <c r="CZ26" s="628">
        <v>7.7</v>
      </c>
      <c r="DA26" s="657"/>
      <c r="DB26" s="657"/>
      <c r="DC26" s="658"/>
      <c r="DD26" s="631">
        <v>485802</v>
      </c>
      <c r="DE26" s="626"/>
      <c r="DF26" s="626"/>
      <c r="DG26" s="626"/>
      <c r="DH26" s="626"/>
      <c r="DI26" s="626"/>
      <c r="DJ26" s="626"/>
      <c r="DK26" s="627"/>
      <c r="DL26" s="631" t="s">
        <v>232</v>
      </c>
      <c r="DM26" s="626"/>
      <c r="DN26" s="626"/>
      <c r="DO26" s="626"/>
      <c r="DP26" s="626"/>
      <c r="DQ26" s="626"/>
      <c r="DR26" s="626"/>
      <c r="DS26" s="626"/>
      <c r="DT26" s="626"/>
      <c r="DU26" s="626"/>
      <c r="DV26" s="627"/>
      <c r="DW26" s="628" t="s">
        <v>232</v>
      </c>
      <c r="DX26" s="657"/>
      <c r="DY26" s="657"/>
      <c r="DZ26" s="657"/>
      <c r="EA26" s="657"/>
      <c r="EB26" s="657"/>
      <c r="EC26" s="659"/>
    </row>
    <row r="27" spans="2:133" ht="11.25" customHeight="1">
      <c r="B27" s="620" t="s">
        <v>297</v>
      </c>
      <c r="C27" s="621"/>
      <c r="D27" s="621"/>
      <c r="E27" s="621"/>
      <c r="F27" s="621"/>
      <c r="G27" s="621"/>
      <c r="H27" s="621"/>
      <c r="I27" s="621"/>
      <c r="J27" s="621"/>
      <c r="K27" s="621"/>
      <c r="L27" s="621"/>
      <c r="M27" s="621"/>
      <c r="N27" s="621"/>
      <c r="O27" s="621"/>
      <c r="P27" s="621"/>
      <c r="Q27" s="622"/>
      <c r="R27" s="623">
        <v>1633345</v>
      </c>
      <c r="S27" s="626"/>
      <c r="T27" s="626"/>
      <c r="U27" s="626"/>
      <c r="V27" s="626"/>
      <c r="W27" s="626"/>
      <c r="X27" s="626"/>
      <c r="Y27" s="627"/>
      <c r="Z27" s="685">
        <v>20.7</v>
      </c>
      <c r="AA27" s="685"/>
      <c r="AB27" s="685"/>
      <c r="AC27" s="685"/>
      <c r="AD27" s="686" t="s">
        <v>175</v>
      </c>
      <c r="AE27" s="686"/>
      <c r="AF27" s="686"/>
      <c r="AG27" s="686"/>
      <c r="AH27" s="686"/>
      <c r="AI27" s="686"/>
      <c r="AJ27" s="686"/>
      <c r="AK27" s="686"/>
      <c r="AL27" s="628" t="s">
        <v>232</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2842204</v>
      </c>
      <c r="BH27" s="626"/>
      <c r="BI27" s="626"/>
      <c r="BJ27" s="626"/>
      <c r="BK27" s="626"/>
      <c r="BL27" s="626"/>
      <c r="BM27" s="626"/>
      <c r="BN27" s="627"/>
      <c r="BO27" s="685">
        <v>100</v>
      </c>
      <c r="BP27" s="685"/>
      <c r="BQ27" s="685"/>
      <c r="BR27" s="685"/>
      <c r="BS27" s="631" t="s">
        <v>175</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385791</v>
      </c>
      <c r="CS27" s="624"/>
      <c r="CT27" s="624"/>
      <c r="CU27" s="624"/>
      <c r="CV27" s="624"/>
      <c r="CW27" s="624"/>
      <c r="CX27" s="624"/>
      <c r="CY27" s="625"/>
      <c r="CZ27" s="628">
        <v>5.0999999999999996</v>
      </c>
      <c r="DA27" s="657"/>
      <c r="DB27" s="657"/>
      <c r="DC27" s="658"/>
      <c r="DD27" s="631">
        <v>176854</v>
      </c>
      <c r="DE27" s="624"/>
      <c r="DF27" s="624"/>
      <c r="DG27" s="624"/>
      <c r="DH27" s="624"/>
      <c r="DI27" s="624"/>
      <c r="DJ27" s="624"/>
      <c r="DK27" s="625"/>
      <c r="DL27" s="631">
        <v>176391</v>
      </c>
      <c r="DM27" s="624"/>
      <c r="DN27" s="624"/>
      <c r="DO27" s="624"/>
      <c r="DP27" s="624"/>
      <c r="DQ27" s="624"/>
      <c r="DR27" s="624"/>
      <c r="DS27" s="624"/>
      <c r="DT27" s="624"/>
      <c r="DU27" s="624"/>
      <c r="DV27" s="625"/>
      <c r="DW27" s="628">
        <v>6.7</v>
      </c>
      <c r="DX27" s="657"/>
      <c r="DY27" s="657"/>
      <c r="DZ27" s="657"/>
      <c r="EA27" s="657"/>
      <c r="EB27" s="657"/>
      <c r="EC27" s="659"/>
    </row>
    <row r="28" spans="2:133" ht="11.25" customHeight="1">
      <c r="B28" s="728" t="s">
        <v>300</v>
      </c>
      <c r="C28" s="729"/>
      <c r="D28" s="729"/>
      <c r="E28" s="729"/>
      <c r="F28" s="729"/>
      <c r="G28" s="729"/>
      <c r="H28" s="729"/>
      <c r="I28" s="729"/>
      <c r="J28" s="729"/>
      <c r="K28" s="729"/>
      <c r="L28" s="729"/>
      <c r="M28" s="729"/>
      <c r="N28" s="729"/>
      <c r="O28" s="729"/>
      <c r="P28" s="729"/>
      <c r="Q28" s="730"/>
      <c r="R28" s="623" t="s">
        <v>232</v>
      </c>
      <c r="S28" s="626"/>
      <c r="T28" s="626"/>
      <c r="U28" s="626"/>
      <c r="V28" s="626"/>
      <c r="W28" s="626"/>
      <c r="X28" s="626"/>
      <c r="Y28" s="627"/>
      <c r="Z28" s="685" t="s">
        <v>175</v>
      </c>
      <c r="AA28" s="685"/>
      <c r="AB28" s="685"/>
      <c r="AC28" s="685"/>
      <c r="AD28" s="686" t="s">
        <v>175</v>
      </c>
      <c r="AE28" s="686"/>
      <c r="AF28" s="686"/>
      <c r="AG28" s="686"/>
      <c r="AH28" s="686"/>
      <c r="AI28" s="686"/>
      <c r="AJ28" s="686"/>
      <c r="AK28" s="686"/>
      <c r="AL28" s="628" t="s">
        <v>175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6016</v>
      </c>
      <c r="CS28" s="626"/>
      <c r="CT28" s="626"/>
      <c r="CU28" s="626"/>
      <c r="CV28" s="626"/>
      <c r="CW28" s="626"/>
      <c r="CX28" s="626"/>
      <c r="CY28" s="627"/>
      <c r="CZ28" s="628">
        <v>0.1</v>
      </c>
      <c r="DA28" s="657"/>
      <c r="DB28" s="657"/>
      <c r="DC28" s="658"/>
      <c r="DD28" s="631">
        <v>6016</v>
      </c>
      <c r="DE28" s="626"/>
      <c r="DF28" s="626"/>
      <c r="DG28" s="626"/>
      <c r="DH28" s="626"/>
      <c r="DI28" s="626"/>
      <c r="DJ28" s="626"/>
      <c r="DK28" s="627"/>
      <c r="DL28" s="631">
        <v>6016</v>
      </c>
      <c r="DM28" s="626"/>
      <c r="DN28" s="626"/>
      <c r="DO28" s="626"/>
      <c r="DP28" s="626"/>
      <c r="DQ28" s="626"/>
      <c r="DR28" s="626"/>
      <c r="DS28" s="626"/>
      <c r="DT28" s="626"/>
      <c r="DU28" s="626"/>
      <c r="DV28" s="627"/>
      <c r="DW28" s="628">
        <v>0.2</v>
      </c>
      <c r="DX28" s="657"/>
      <c r="DY28" s="657"/>
      <c r="DZ28" s="657"/>
      <c r="EA28" s="657"/>
      <c r="EB28" s="657"/>
      <c r="EC28" s="659"/>
    </row>
    <row r="29" spans="2:133" ht="11.25" customHeight="1">
      <c r="B29" s="620" t="s">
        <v>302</v>
      </c>
      <c r="C29" s="621"/>
      <c r="D29" s="621"/>
      <c r="E29" s="621"/>
      <c r="F29" s="621"/>
      <c r="G29" s="621"/>
      <c r="H29" s="621"/>
      <c r="I29" s="621"/>
      <c r="J29" s="621"/>
      <c r="K29" s="621"/>
      <c r="L29" s="621"/>
      <c r="M29" s="621"/>
      <c r="N29" s="621"/>
      <c r="O29" s="621"/>
      <c r="P29" s="621"/>
      <c r="Q29" s="622"/>
      <c r="R29" s="623">
        <v>716466</v>
      </c>
      <c r="S29" s="626"/>
      <c r="T29" s="626"/>
      <c r="U29" s="626"/>
      <c r="V29" s="626"/>
      <c r="W29" s="626"/>
      <c r="X29" s="626"/>
      <c r="Y29" s="627"/>
      <c r="Z29" s="685">
        <v>9.1</v>
      </c>
      <c r="AA29" s="685"/>
      <c r="AB29" s="685"/>
      <c r="AC29" s="685"/>
      <c r="AD29" s="686" t="s">
        <v>175</v>
      </c>
      <c r="AE29" s="686"/>
      <c r="AF29" s="686"/>
      <c r="AG29" s="686"/>
      <c r="AH29" s="686"/>
      <c r="AI29" s="686"/>
      <c r="AJ29" s="686"/>
      <c r="AK29" s="686"/>
      <c r="AL29" s="628" t="s">
        <v>175</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6013</v>
      </c>
      <c r="CS29" s="624"/>
      <c r="CT29" s="624"/>
      <c r="CU29" s="624"/>
      <c r="CV29" s="624"/>
      <c r="CW29" s="624"/>
      <c r="CX29" s="624"/>
      <c r="CY29" s="625"/>
      <c r="CZ29" s="628">
        <v>0.1</v>
      </c>
      <c r="DA29" s="657"/>
      <c r="DB29" s="657"/>
      <c r="DC29" s="658"/>
      <c r="DD29" s="631">
        <v>6013</v>
      </c>
      <c r="DE29" s="624"/>
      <c r="DF29" s="624"/>
      <c r="DG29" s="624"/>
      <c r="DH29" s="624"/>
      <c r="DI29" s="624"/>
      <c r="DJ29" s="624"/>
      <c r="DK29" s="625"/>
      <c r="DL29" s="631">
        <v>6013</v>
      </c>
      <c r="DM29" s="624"/>
      <c r="DN29" s="624"/>
      <c r="DO29" s="624"/>
      <c r="DP29" s="624"/>
      <c r="DQ29" s="624"/>
      <c r="DR29" s="624"/>
      <c r="DS29" s="624"/>
      <c r="DT29" s="624"/>
      <c r="DU29" s="624"/>
      <c r="DV29" s="625"/>
      <c r="DW29" s="628">
        <v>0.2</v>
      </c>
      <c r="DX29" s="657"/>
      <c r="DY29" s="657"/>
      <c r="DZ29" s="657"/>
      <c r="EA29" s="657"/>
      <c r="EB29" s="657"/>
      <c r="EC29" s="659"/>
    </row>
    <row r="30" spans="2:133" ht="11.25" customHeight="1">
      <c r="B30" s="620" t="s">
        <v>307</v>
      </c>
      <c r="C30" s="621"/>
      <c r="D30" s="621"/>
      <c r="E30" s="621"/>
      <c r="F30" s="621"/>
      <c r="G30" s="621"/>
      <c r="H30" s="621"/>
      <c r="I30" s="621"/>
      <c r="J30" s="621"/>
      <c r="K30" s="621"/>
      <c r="L30" s="621"/>
      <c r="M30" s="621"/>
      <c r="N30" s="621"/>
      <c r="O30" s="621"/>
      <c r="P30" s="621"/>
      <c r="Q30" s="622"/>
      <c r="R30" s="623">
        <v>27582</v>
      </c>
      <c r="S30" s="626"/>
      <c r="T30" s="626"/>
      <c r="U30" s="626"/>
      <c r="V30" s="626"/>
      <c r="W30" s="626"/>
      <c r="X30" s="626"/>
      <c r="Y30" s="627"/>
      <c r="Z30" s="685">
        <v>0.3</v>
      </c>
      <c r="AA30" s="685"/>
      <c r="AB30" s="685"/>
      <c r="AC30" s="685"/>
      <c r="AD30" s="686" t="s">
        <v>175</v>
      </c>
      <c r="AE30" s="686"/>
      <c r="AF30" s="686"/>
      <c r="AG30" s="686"/>
      <c r="AH30" s="686"/>
      <c r="AI30" s="686"/>
      <c r="AJ30" s="686"/>
      <c r="AK30" s="686"/>
      <c r="AL30" s="628" t="s">
        <v>175</v>
      </c>
      <c r="AM30" s="629"/>
      <c r="AN30" s="629"/>
      <c r="AO30" s="687"/>
      <c r="AP30" s="713" t="s">
        <v>308</v>
      </c>
      <c r="AQ30" s="714"/>
      <c r="AR30" s="714"/>
      <c r="AS30" s="714"/>
      <c r="AT30" s="719" t="s">
        <v>309</v>
      </c>
      <c r="AU30" s="230"/>
      <c r="AV30" s="230"/>
      <c r="AW30" s="230"/>
      <c r="AX30" s="722" t="s">
        <v>188</v>
      </c>
      <c r="AY30" s="723"/>
      <c r="AZ30" s="723"/>
      <c r="BA30" s="723"/>
      <c r="BB30" s="723"/>
      <c r="BC30" s="723"/>
      <c r="BD30" s="723"/>
      <c r="BE30" s="723"/>
      <c r="BF30" s="724"/>
      <c r="BG30" s="703">
        <v>99.8</v>
      </c>
      <c r="BH30" s="704"/>
      <c r="BI30" s="704"/>
      <c r="BJ30" s="704"/>
      <c r="BK30" s="704"/>
      <c r="BL30" s="704"/>
      <c r="BM30" s="705">
        <v>99.3</v>
      </c>
      <c r="BN30" s="704"/>
      <c r="BO30" s="704"/>
      <c r="BP30" s="704"/>
      <c r="BQ30" s="706"/>
      <c r="BR30" s="703">
        <v>99.8</v>
      </c>
      <c r="BS30" s="704"/>
      <c r="BT30" s="704"/>
      <c r="BU30" s="704"/>
      <c r="BV30" s="704"/>
      <c r="BW30" s="704"/>
      <c r="BX30" s="705">
        <v>99.4</v>
      </c>
      <c r="BY30" s="704"/>
      <c r="BZ30" s="704"/>
      <c r="CA30" s="704"/>
      <c r="CB30" s="706"/>
      <c r="CD30" s="709"/>
      <c r="CE30" s="710"/>
      <c r="CF30" s="667" t="s">
        <v>310</v>
      </c>
      <c r="CG30" s="664"/>
      <c r="CH30" s="664"/>
      <c r="CI30" s="664"/>
      <c r="CJ30" s="664"/>
      <c r="CK30" s="664"/>
      <c r="CL30" s="664"/>
      <c r="CM30" s="664"/>
      <c r="CN30" s="664"/>
      <c r="CO30" s="664"/>
      <c r="CP30" s="664"/>
      <c r="CQ30" s="665"/>
      <c r="CR30" s="623">
        <v>5878</v>
      </c>
      <c r="CS30" s="626"/>
      <c r="CT30" s="626"/>
      <c r="CU30" s="626"/>
      <c r="CV30" s="626"/>
      <c r="CW30" s="626"/>
      <c r="CX30" s="626"/>
      <c r="CY30" s="627"/>
      <c r="CZ30" s="628">
        <v>0.1</v>
      </c>
      <c r="DA30" s="657"/>
      <c r="DB30" s="657"/>
      <c r="DC30" s="658"/>
      <c r="DD30" s="631">
        <v>5878</v>
      </c>
      <c r="DE30" s="626"/>
      <c r="DF30" s="626"/>
      <c r="DG30" s="626"/>
      <c r="DH30" s="626"/>
      <c r="DI30" s="626"/>
      <c r="DJ30" s="626"/>
      <c r="DK30" s="627"/>
      <c r="DL30" s="631">
        <v>5878</v>
      </c>
      <c r="DM30" s="626"/>
      <c r="DN30" s="626"/>
      <c r="DO30" s="626"/>
      <c r="DP30" s="626"/>
      <c r="DQ30" s="626"/>
      <c r="DR30" s="626"/>
      <c r="DS30" s="626"/>
      <c r="DT30" s="626"/>
      <c r="DU30" s="626"/>
      <c r="DV30" s="627"/>
      <c r="DW30" s="628">
        <v>0.2</v>
      </c>
      <c r="DX30" s="657"/>
      <c r="DY30" s="657"/>
      <c r="DZ30" s="657"/>
      <c r="EA30" s="657"/>
      <c r="EB30" s="657"/>
      <c r="EC30" s="659"/>
    </row>
    <row r="31" spans="2:133" ht="11.25" customHeight="1">
      <c r="B31" s="620" t="s">
        <v>311</v>
      </c>
      <c r="C31" s="621"/>
      <c r="D31" s="621"/>
      <c r="E31" s="621"/>
      <c r="F31" s="621"/>
      <c r="G31" s="621"/>
      <c r="H31" s="621"/>
      <c r="I31" s="621"/>
      <c r="J31" s="621"/>
      <c r="K31" s="621"/>
      <c r="L31" s="621"/>
      <c r="M31" s="621"/>
      <c r="N31" s="621"/>
      <c r="O31" s="621"/>
      <c r="P31" s="621"/>
      <c r="Q31" s="622"/>
      <c r="R31" s="623">
        <v>665315</v>
      </c>
      <c r="S31" s="626"/>
      <c r="T31" s="626"/>
      <c r="U31" s="626"/>
      <c r="V31" s="626"/>
      <c r="W31" s="626"/>
      <c r="X31" s="626"/>
      <c r="Y31" s="627"/>
      <c r="Z31" s="685">
        <v>8.4</v>
      </c>
      <c r="AA31" s="685"/>
      <c r="AB31" s="685"/>
      <c r="AC31" s="685"/>
      <c r="AD31" s="686" t="s">
        <v>175</v>
      </c>
      <c r="AE31" s="686"/>
      <c r="AF31" s="686"/>
      <c r="AG31" s="686"/>
      <c r="AH31" s="686"/>
      <c r="AI31" s="686"/>
      <c r="AJ31" s="686"/>
      <c r="AK31" s="686"/>
      <c r="AL31" s="628" t="s">
        <v>175</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99.1</v>
      </c>
      <c r="BH31" s="624"/>
      <c r="BI31" s="624"/>
      <c r="BJ31" s="624"/>
      <c r="BK31" s="624"/>
      <c r="BL31" s="624"/>
      <c r="BM31" s="629">
        <v>98.7</v>
      </c>
      <c r="BN31" s="702"/>
      <c r="BO31" s="702"/>
      <c r="BP31" s="702"/>
      <c r="BQ31" s="663"/>
      <c r="BR31" s="701">
        <v>99.5</v>
      </c>
      <c r="BS31" s="624"/>
      <c r="BT31" s="624"/>
      <c r="BU31" s="624"/>
      <c r="BV31" s="624"/>
      <c r="BW31" s="624"/>
      <c r="BX31" s="629">
        <v>99</v>
      </c>
      <c r="BY31" s="702"/>
      <c r="BZ31" s="702"/>
      <c r="CA31" s="702"/>
      <c r="CB31" s="663"/>
      <c r="CD31" s="709"/>
      <c r="CE31" s="710"/>
      <c r="CF31" s="667" t="s">
        <v>314</v>
      </c>
      <c r="CG31" s="664"/>
      <c r="CH31" s="664"/>
      <c r="CI31" s="664"/>
      <c r="CJ31" s="664"/>
      <c r="CK31" s="664"/>
      <c r="CL31" s="664"/>
      <c r="CM31" s="664"/>
      <c r="CN31" s="664"/>
      <c r="CO31" s="664"/>
      <c r="CP31" s="664"/>
      <c r="CQ31" s="665"/>
      <c r="CR31" s="623">
        <v>135</v>
      </c>
      <c r="CS31" s="624"/>
      <c r="CT31" s="624"/>
      <c r="CU31" s="624"/>
      <c r="CV31" s="624"/>
      <c r="CW31" s="624"/>
      <c r="CX31" s="624"/>
      <c r="CY31" s="625"/>
      <c r="CZ31" s="628">
        <v>0</v>
      </c>
      <c r="DA31" s="657"/>
      <c r="DB31" s="657"/>
      <c r="DC31" s="658"/>
      <c r="DD31" s="631">
        <v>135</v>
      </c>
      <c r="DE31" s="624"/>
      <c r="DF31" s="624"/>
      <c r="DG31" s="624"/>
      <c r="DH31" s="624"/>
      <c r="DI31" s="624"/>
      <c r="DJ31" s="624"/>
      <c r="DK31" s="625"/>
      <c r="DL31" s="631">
        <v>135</v>
      </c>
      <c r="DM31" s="624"/>
      <c r="DN31" s="624"/>
      <c r="DO31" s="624"/>
      <c r="DP31" s="624"/>
      <c r="DQ31" s="624"/>
      <c r="DR31" s="624"/>
      <c r="DS31" s="624"/>
      <c r="DT31" s="624"/>
      <c r="DU31" s="624"/>
      <c r="DV31" s="625"/>
      <c r="DW31" s="628">
        <v>0</v>
      </c>
      <c r="DX31" s="657"/>
      <c r="DY31" s="657"/>
      <c r="DZ31" s="657"/>
      <c r="EA31" s="657"/>
      <c r="EB31" s="657"/>
      <c r="EC31" s="659"/>
    </row>
    <row r="32" spans="2:133" ht="11.25" customHeight="1">
      <c r="B32" s="620" t="s">
        <v>315</v>
      </c>
      <c r="C32" s="621"/>
      <c r="D32" s="621"/>
      <c r="E32" s="621"/>
      <c r="F32" s="621"/>
      <c r="G32" s="621"/>
      <c r="H32" s="621"/>
      <c r="I32" s="621"/>
      <c r="J32" s="621"/>
      <c r="K32" s="621"/>
      <c r="L32" s="621"/>
      <c r="M32" s="621"/>
      <c r="N32" s="621"/>
      <c r="O32" s="621"/>
      <c r="P32" s="621"/>
      <c r="Q32" s="622"/>
      <c r="R32" s="623">
        <v>1371784</v>
      </c>
      <c r="S32" s="626"/>
      <c r="T32" s="626"/>
      <c r="U32" s="626"/>
      <c r="V32" s="626"/>
      <c r="W32" s="626"/>
      <c r="X32" s="626"/>
      <c r="Y32" s="627"/>
      <c r="Z32" s="685">
        <v>17.399999999999999</v>
      </c>
      <c r="AA32" s="685"/>
      <c r="AB32" s="685"/>
      <c r="AC32" s="685"/>
      <c r="AD32" s="686" t="s">
        <v>175</v>
      </c>
      <c r="AE32" s="686"/>
      <c r="AF32" s="686"/>
      <c r="AG32" s="686"/>
      <c r="AH32" s="686"/>
      <c r="AI32" s="686"/>
      <c r="AJ32" s="686"/>
      <c r="AK32" s="686"/>
      <c r="AL32" s="628" t="s">
        <v>232</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99.8</v>
      </c>
      <c r="BH32" s="639"/>
      <c r="BI32" s="639"/>
      <c r="BJ32" s="639"/>
      <c r="BK32" s="639"/>
      <c r="BL32" s="639"/>
      <c r="BM32" s="683">
        <v>99.3</v>
      </c>
      <c r="BN32" s="639"/>
      <c r="BO32" s="639"/>
      <c r="BP32" s="639"/>
      <c r="BQ32" s="676"/>
      <c r="BR32" s="700">
        <v>99.9</v>
      </c>
      <c r="BS32" s="639"/>
      <c r="BT32" s="639"/>
      <c r="BU32" s="639"/>
      <c r="BV32" s="639"/>
      <c r="BW32" s="639"/>
      <c r="BX32" s="683">
        <v>99.3</v>
      </c>
      <c r="BY32" s="639"/>
      <c r="BZ32" s="639"/>
      <c r="CA32" s="639"/>
      <c r="CB32" s="676"/>
      <c r="CD32" s="711"/>
      <c r="CE32" s="712"/>
      <c r="CF32" s="667" t="s">
        <v>317</v>
      </c>
      <c r="CG32" s="664"/>
      <c r="CH32" s="664"/>
      <c r="CI32" s="664"/>
      <c r="CJ32" s="664"/>
      <c r="CK32" s="664"/>
      <c r="CL32" s="664"/>
      <c r="CM32" s="664"/>
      <c r="CN32" s="664"/>
      <c r="CO32" s="664"/>
      <c r="CP32" s="664"/>
      <c r="CQ32" s="665"/>
      <c r="CR32" s="623">
        <v>3</v>
      </c>
      <c r="CS32" s="626"/>
      <c r="CT32" s="626"/>
      <c r="CU32" s="626"/>
      <c r="CV32" s="626"/>
      <c r="CW32" s="626"/>
      <c r="CX32" s="626"/>
      <c r="CY32" s="627"/>
      <c r="CZ32" s="628">
        <v>0</v>
      </c>
      <c r="DA32" s="657"/>
      <c r="DB32" s="657"/>
      <c r="DC32" s="658"/>
      <c r="DD32" s="631">
        <v>3</v>
      </c>
      <c r="DE32" s="626"/>
      <c r="DF32" s="626"/>
      <c r="DG32" s="626"/>
      <c r="DH32" s="626"/>
      <c r="DI32" s="626"/>
      <c r="DJ32" s="626"/>
      <c r="DK32" s="627"/>
      <c r="DL32" s="631">
        <v>3</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318</v>
      </c>
      <c r="C33" s="621"/>
      <c r="D33" s="621"/>
      <c r="E33" s="621"/>
      <c r="F33" s="621"/>
      <c r="G33" s="621"/>
      <c r="H33" s="621"/>
      <c r="I33" s="621"/>
      <c r="J33" s="621"/>
      <c r="K33" s="621"/>
      <c r="L33" s="621"/>
      <c r="M33" s="621"/>
      <c r="N33" s="621"/>
      <c r="O33" s="621"/>
      <c r="P33" s="621"/>
      <c r="Q33" s="622"/>
      <c r="R33" s="623">
        <v>157957</v>
      </c>
      <c r="S33" s="626"/>
      <c r="T33" s="626"/>
      <c r="U33" s="626"/>
      <c r="V33" s="626"/>
      <c r="W33" s="626"/>
      <c r="X33" s="626"/>
      <c r="Y33" s="627"/>
      <c r="Z33" s="685">
        <v>2</v>
      </c>
      <c r="AA33" s="685"/>
      <c r="AB33" s="685"/>
      <c r="AC33" s="685"/>
      <c r="AD33" s="686" t="s">
        <v>175</v>
      </c>
      <c r="AE33" s="686"/>
      <c r="AF33" s="686"/>
      <c r="AG33" s="686"/>
      <c r="AH33" s="686"/>
      <c r="AI33" s="686"/>
      <c r="AJ33" s="686"/>
      <c r="AK33" s="686"/>
      <c r="AL33" s="628" t="s">
        <v>175</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4629937</v>
      </c>
      <c r="CS33" s="624"/>
      <c r="CT33" s="624"/>
      <c r="CU33" s="624"/>
      <c r="CV33" s="624"/>
      <c r="CW33" s="624"/>
      <c r="CX33" s="624"/>
      <c r="CY33" s="625"/>
      <c r="CZ33" s="628">
        <v>60.7</v>
      </c>
      <c r="DA33" s="657"/>
      <c r="DB33" s="657"/>
      <c r="DC33" s="658"/>
      <c r="DD33" s="631">
        <v>3166516</v>
      </c>
      <c r="DE33" s="624"/>
      <c r="DF33" s="624"/>
      <c r="DG33" s="624"/>
      <c r="DH33" s="624"/>
      <c r="DI33" s="624"/>
      <c r="DJ33" s="624"/>
      <c r="DK33" s="625"/>
      <c r="DL33" s="631">
        <v>1434091</v>
      </c>
      <c r="DM33" s="624"/>
      <c r="DN33" s="624"/>
      <c r="DO33" s="624"/>
      <c r="DP33" s="624"/>
      <c r="DQ33" s="624"/>
      <c r="DR33" s="624"/>
      <c r="DS33" s="624"/>
      <c r="DT33" s="624"/>
      <c r="DU33" s="624"/>
      <c r="DV33" s="625"/>
      <c r="DW33" s="628">
        <v>54.9</v>
      </c>
      <c r="DX33" s="657"/>
      <c r="DY33" s="657"/>
      <c r="DZ33" s="657"/>
      <c r="EA33" s="657"/>
      <c r="EB33" s="657"/>
      <c r="EC33" s="659"/>
    </row>
    <row r="34" spans="2:133" ht="11.25" customHeight="1">
      <c r="B34" s="620" t="s">
        <v>320</v>
      </c>
      <c r="C34" s="621"/>
      <c r="D34" s="621"/>
      <c r="E34" s="621"/>
      <c r="F34" s="621"/>
      <c r="G34" s="621"/>
      <c r="H34" s="621"/>
      <c r="I34" s="621"/>
      <c r="J34" s="621"/>
      <c r="K34" s="621"/>
      <c r="L34" s="621"/>
      <c r="M34" s="621"/>
      <c r="N34" s="621"/>
      <c r="O34" s="621"/>
      <c r="P34" s="621"/>
      <c r="Q34" s="622"/>
      <c r="R34" s="623">
        <v>157488</v>
      </c>
      <c r="S34" s="626"/>
      <c r="T34" s="626"/>
      <c r="U34" s="626"/>
      <c r="V34" s="626"/>
      <c r="W34" s="626"/>
      <c r="X34" s="626"/>
      <c r="Y34" s="627"/>
      <c r="Z34" s="685">
        <v>2</v>
      </c>
      <c r="AA34" s="685"/>
      <c r="AB34" s="685"/>
      <c r="AC34" s="685"/>
      <c r="AD34" s="686">
        <v>11</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1391813</v>
      </c>
      <c r="CS34" s="626"/>
      <c r="CT34" s="626"/>
      <c r="CU34" s="626"/>
      <c r="CV34" s="626"/>
      <c r="CW34" s="626"/>
      <c r="CX34" s="626"/>
      <c r="CY34" s="627"/>
      <c r="CZ34" s="628">
        <v>18.2</v>
      </c>
      <c r="DA34" s="657"/>
      <c r="DB34" s="657"/>
      <c r="DC34" s="658"/>
      <c r="DD34" s="631">
        <v>930830</v>
      </c>
      <c r="DE34" s="626"/>
      <c r="DF34" s="626"/>
      <c r="DG34" s="626"/>
      <c r="DH34" s="626"/>
      <c r="DI34" s="626"/>
      <c r="DJ34" s="626"/>
      <c r="DK34" s="627"/>
      <c r="DL34" s="631">
        <v>786079</v>
      </c>
      <c r="DM34" s="626"/>
      <c r="DN34" s="626"/>
      <c r="DO34" s="626"/>
      <c r="DP34" s="626"/>
      <c r="DQ34" s="626"/>
      <c r="DR34" s="626"/>
      <c r="DS34" s="626"/>
      <c r="DT34" s="626"/>
      <c r="DU34" s="626"/>
      <c r="DV34" s="627"/>
      <c r="DW34" s="628">
        <v>30.1</v>
      </c>
      <c r="DX34" s="657"/>
      <c r="DY34" s="657"/>
      <c r="DZ34" s="657"/>
      <c r="EA34" s="657"/>
      <c r="EB34" s="657"/>
      <c r="EC34" s="659"/>
    </row>
    <row r="35" spans="2:133" ht="11.25" customHeight="1">
      <c r="B35" s="620" t="s">
        <v>324</v>
      </c>
      <c r="C35" s="621"/>
      <c r="D35" s="621"/>
      <c r="E35" s="621"/>
      <c r="F35" s="621"/>
      <c r="G35" s="621"/>
      <c r="H35" s="621"/>
      <c r="I35" s="621"/>
      <c r="J35" s="621"/>
      <c r="K35" s="621"/>
      <c r="L35" s="621"/>
      <c r="M35" s="621"/>
      <c r="N35" s="621"/>
      <c r="O35" s="621"/>
      <c r="P35" s="621"/>
      <c r="Q35" s="622"/>
      <c r="R35" s="623" t="s">
        <v>175</v>
      </c>
      <c r="S35" s="626"/>
      <c r="T35" s="626"/>
      <c r="U35" s="626"/>
      <c r="V35" s="626"/>
      <c r="W35" s="626"/>
      <c r="X35" s="626"/>
      <c r="Y35" s="627"/>
      <c r="Z35" s="685" t="s">
        <v>175</v>
      </c>
      <c r="AA35" s="685"/>
      <c r="AB35" s="685"/>
      <c r="AC35" s="685"/>
      <c r="AD35" s="686" t="s">
        <v>175</v>
      </c>
      <c r="AE35" s="686"/>
      <c r="AF35" s="686"/>
      <c r="AG35" s="686"/>
      <c r="AH35" s="686"/>
      <c r="AI35" s="686"/>
      <c r="AJ35" s="686"/>
      <c r="AK35" s="686"/>
      <c r="AL35" s="628" t="s">
        <v>175</v>
      </c>
      <c r="AM35" s="629"/>
      <c r="AN35" s="629"/>
      <c r="AO35" s="687"/>
      <c r="AP35" s="234"/>
      <c r="AQ35" s="691" t="s">
        <v>325</v>
      </c>
      <c r="AR35" s="692"/>
      <c r="AS35" s="692"/>
      <c r="AT35" s="692"/>
      <c r="AU35" s="692"/>
      <c r="AV35" s="692"/>
      <c r="AW35" s="692"/>
      <c r="AX35" s="692"/>
      <c r="AY35" s="693"/>
      <c r="AZ35" s="688">
        <v>615629</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27819</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48433</v>
      </c>
      <c r="CS35" s="624"/>
      <c r="CT35" s="624"/>
      <c r="CU35" s="624"/>
      <c r="CV35" s="624"/>
      <c r="CW35" s="624"/>
      <c r="CX35" s="624"/>
      <c r="CY35" s="625"/>
      <c r="CZ35" s="628">
        <v>0.6</v>
      </c>
      <c r="DA35" s="657"/>
      <c r="DB35" s="657"/>
      <c r="DC35" s="658"/>
      <c r="DD35" s="631">
        <v>32779</v>
      </c>
      <c r="DE35" s="624"/>
      <c r="DF35" s="624"/>
      <c r="DG35" s="624"/>
      <c r="DH35" s="624"/>
      <c r="DI35" s="624"/>
      <c r="DJ35" s="624"/>
      <c r="DK35" s="625"/>
      <c r="DL35" s="631">
        <v>32779</v>
      </c>
      <c r="DM35" s="624"/>
      <c r="DN35" s="624"/>
      <c r="DO35" s="624"/>
      <c r="DP35" s="624"/>
      <c r="DQ35" s="624"/>
      <c r="DR35" s="624"/>
      <c r="DS35" s="624"/>
      <c r="DT35" s="624"/>
      <c r="DU35" s="624"/>
      <c r="DV35" s="625"/>
      <c r="DW35" s="628">
        <v>1.3</v>
      </c>
      <c r="DX35" s="657"/>
      <c r="DY35" s="657"/>
      <c r="DZ35" s="657"/>
      <c r="EA35" s="657"/>
      <c r="EB35" s="657"/>
      <c r="EC35" s="659"/>
    </row>
    <row r="36" spans="2:133" ht="11.25" customHeight="1">
      <c r="B36" s="620" t="s">
        <v>328</v>
      </c>
      <c r="C36" s="621"/>
      <c r="D36" s="621"/>
      <c r="E36" s="621"/>
      <c r="F36" s="621"/>
      <c r="G36" s="621"/>
      <c r="H36" s="621"/>
      <c r="I36" s="621"/>
      <c r="J36" s="621"/>
      <c r="K36" s="621"/>
      <c r="L36" s="621"/>
      <c r="M36" s="621"/>
      <c r="N36" s="621"/>
      <c r="O36" s="621"/>
      <c r="P36" s="621"/>
      <c r="Q36" s="622"/>
      <c r="R36" s="623" t="s">
        <v>175</v>
      </c>
      <c r="S36" s="626"/>
      <c r="T36" s="626"/>
      <c r="U36" s="626"/>
      <c r="V36" s="626"/>
      <c r="W36" s="626"/>
      <c r="X36" s="626"/>
      <c r="Y36" s="627"/>
      <c r="Z36" s="685" t="s">
        <v>175</v>
      </c>
      <c r="AA36" s="685"/>
      <c r="AB36" s="685"/>
      <c r="AC36" s="685"/>
      <c r="AD36" s="686" t="s">
        <v>175</v>
      </c>
      <c r="AE36" s="686"/>
      <c r="AF36" s="686"/>
      <c r="AG36" s="686"/>
      <c r="AH36" s="686"/>
      <c r="AI36" s="686"/>
      <c r="AJ36" s="686"/>
      <c r="AK36" s="686"/>
      <c r="AL36" s="628" t="s">
        <v>175</v>
      </c>
      <c r="AM36" s="629"/>
      <c r="AN36" s="629"/>
      <c r="AO36" s="687"/>
      <c r="AQ36" s="660" t="s">
        <v>329</v>
      </c>
      <c r="AR36" s="661"/>
      <c r="AS36" s="661"/>
      <c r="AT36" s="661"/>
      <c r="AU36" s="661"/>
      <c r="AV36" s="661"/>
      <c r="AW36" s="661"/>
      <c r="AX36" s="661"/>
      <c r="AY36" s="662"/>
      <c r="AZ36" s="623">
        <v>173704</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20176</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1122566</v>
      </c>
      <c r="CS36" s="626"/>
      <c r="CT36" s="626"/>
      <c r="CU36" s="626"/>
      <c r="CV36" s="626"/>
      <c r="CW36" s="626"/>
      <c r="CX36" s="626"/>
      <c r="CY36" s="627"/>
      <c r="CZ36" s="628">
        <v>14.7</v>
      </c>
      <c r="DA36" s="657"/>
      <c r="DB36" s="657"/>
      <c r="DC36" s="658"/>
      <c r="DD36" s="631">
        <v>734067</v>
      </c>
      <c r="DE36" s="626"/>
      <c r="DF36" s="626"/>
      <c r="DG36" s="626"/>
      <c r="DH36" s="626"/>
      <c r="DI36" s="626"/>
      <c r="DJ36" s="626"/>
      <c r="DK36" s="627"/>
      <c r="DL36" s="631">
        <v>343262</v>
      </c>
      <c r="DM36" s="626"/>
      <c r="DN36" s="626"/>
      <c r="DO36" s="626"/>
      <c r="DP36" s="626"/>
      <c r="DQ36" s="626"/>
      <c r="DR36" s="626"/>
      <c r="DS36" s="626"/>
      <c r="DT36" s="626"/>
      <c r="DU36" s="626"/>
      <c r="DV36" s="627"/>
      <c r="DW36" s="628">
        <v>13.1</v>
      </c>
      <c r="DX36" s="657"/>
      <c r="DY36" s="657"/>
      <c r="DZ36" s="657"/>
      <c r="EA36" s="657"/>
      <c r="EB36" s="657"/>
      <c r="EC36" s="659"/>
    </row>
    <row r="37" spans="2:133" ht="11.25" customHeight="1">
      <c r="B37" s="620" t="s">
        <v>332</v>
      </c>
      <c r="C37" s="621"/>
      <c r="D37" s="621"/>
      <c r="E37" s="621"/>
      <c r="F37" s="621"/>
      <c r="G37" s="621"/>
      <c r="H37" s="621"/>
      <c r="I37" s="621"/>
      <c r="J37" s="621"/>
      <c r="K37" s="621"/>
      <c r="L37" s="621"/>
      <c r="M37" s="621"/>
      <c r="N37" s="621"/>
      <c r="O37" s="621"/>
      <c r="P37" s="621"/>
      <c r="Q37" s="622"/>
      <c r="R37" s="623" t="s">
        <v>175</v>
      </c>
      <c r="S37" s="626"/>
      <c r="T37" s="626"/>
      <c r="U37" s="626"/>
      <c r="V37" s="626"/>
      <c r="W37" s="626"/>
      <c r="X37" s="626"/>
      <c r="Y37" s="627"/>
      <c r="Z37" s="685" t="s">
        <v>175</v>
      </c>
      <c r="AA37" s="685"/>
      <c r="AB37" s="685"/>
      <c r="AC37" s="685"/>
      <c r="AD37" s="686" t="s">
        <v>175</v>
      </c>
      <c r="AE37" s="686"/>
      <c r="AF37" s="686"/>
      <c r="AG37" s="686"/>
      <c r="AH37" s="686"/>
      <c r="AI37" s="686"/>
      <c r="AJ37" s="686"/>
      <c r="AK37" s="686"/>
      <c r="AL37" s="628" t="s">
        <v>232</v>
      </c>
      <c r="AM37" s="629"/>
      <c r="AN37" s="629"/>
      <c r="AO37" s="687"/>
      <c r="AQ37" s="660" t="s">
        <v>333</v>
      </c>
      <c r="AR37" s="661"/>
      <c r="AS37" s="661"/>
      <c r="AT37" s="661"/>
      <c r="AU37" s="661"/>
      <c r="AV37" s="661"/>
      <c r="AW37" s="661"/>
      <c r="AX37" s="661"/>
      <c r="AY37" s="662"/>
      <c r="AZ37" s="623">
        <v>135563</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853</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1686</v>
      </c>
      <c r="CS37" s="624"/>
      <c r="CT37" s="624"/>
      <c r="CU37" s="624"/>
      <c r="CV37" s="624"/>
      <c r="CW37" s="624"/>
      <c r="CX37" s="624"/>
      <c r="CY37" s="625"/>
      <c r="CZ37" s="628">
        <v>0</v>
      </c>
      <c r="DA37" s="657"/>
      <c r="DB37" s="657"/>
      <c r="DC37" s="658"/>
      <c r="DD37" s="631">
        <v>1686</v>
      </c>
      <c r="DE37" s="624"/>
      <c r="DF37" s="624"/>
      <c r="DG37" s="624"/>
      <c r="DH37" s="624"/>
      <c r="DI37" s="624"/>
      <c r="DJ37" s="624"/>
      <c r="DK37" s="625"/>
      <c r="DL37" s="631">
        <v>1686</v>
      </c>
      <c r="DM37" s="624"/>
      <c r="DN37" s="624"/>
      <c r="DO37" s="624"/>
      <c r="DP37" s="624"/>
      <c r="DQ37" s="624"/>
      <c r="DR37" s="624"/>
      <c r="DS37" s="624"/>
      <c r="DT37" s="624"/>
      <c r="DU37" s="624"/>
      <c r="DV37" s="625"/>
      <c r="DW37" s="628">
        <v>0.1</v>
      </c>
      <c r="DX37" s="657"/>
      <c r="DY37" s="657"/>
      <c r="DZ37" s="657"/>
      <c r="EA37" s="657"/>
      <c r="EB37" s="657"/>
      <c r="EC37" s="659"/>
    </row>
    <row r="38" spans="2:133" ht="11.25" customHeight="1">
      <c r="B38" s="635" t="s">
        <v>336</v>
      </c>
      <c r="C38" s="636"/>
      <c r="D38" s="636"/>
      <c r="E38" s="636"/>
      <c r="F38" s="636"/>
      <c r="G38" s="636"/>
      <c r="H38" s="636"/>
      <c r="I38" s="636"/>
      <c r="J38" s="636"/>
      <c r="K38" s="636"/>
      <c r="L38" s="636"/>
      <c r="M38" s="636"/>
      <c r="N38" s="636"/>
      <c r="O38" s="636"/>
      <c r="P38" s="636"/>
      <c r="Q38" s="637"/>
      <c r="R38" s="638">
        <v>7886258</v>
      </c>
      <c r="S38" s="675"/>
      <c r="T38" s="675"/>
      <c r="U38" s="675"/>
      <c r="V38" s="675"/>
      <c r="W38" s="675"/>
      <c r="X38" s="675"/>
      <c r="Y38" s="680"/>
      <c r="Z38" s="681">
        <v>100</v>
      </c>
      <c r="AA38" s="681"/>
      <c r="AB38" s="681"/>
      <c r="AC38" s="681"/>
      <c r="AD38" s="682">
        <v>2613791</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t="s">
        <v>175</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1754</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480066</v>
      </c>
      <c r="CS38" s="626"/>
      <c r="CT38" s="626"/>
      <c r="CU38" s="626"/>
      <c r="CV38" s="626"/>
      <c r="CW38" s="626"/>
      <c r="CX38" s="626"/>
      <c r="CY38" s="627"/>
      <c r="CZ38" s="628">
        <v>6.3</v>
      </c>
      <c r="DA38" s="657"/>
      <c r="DB38" s="657"/>
      <c r="DC38" s="658"/>
      <c r="DD38" s="631">
        <v>428843</v>
      </c>
      <c r="DE38" s="626"/>
      <c r="DF38" s="626"/>
      <c r="DG38" s="626"/>
      <c r="DH38" s="626"/>
      <c r="DI38" s="626"/>
      <c r="DJ38" s="626"/>
      <c r="DK38" s="627"/>
      <c r="DL38" s="631">
        <v>271971</v>
      </c>
      <c r="DM38" s="626"/>
      <c r="DN38" s="626"/>
      <c r="DO38" s="626"/>
      <c r="DP38" s="626"/>
      <c r="DQ38" s="626"/>
      <c r="DR38" s="626"/>
      <c r="DS38" s="626"/>
      <c r="DT38" s="626"/>
      <c r="DU38" s="626"/>
      <c r="DV38" s="627"/>
      <c r="DW38" s="628">
        <v>10.4</v>
      </c>
      <c r="DX38" s="657"/>
      <c r="DY38" s="657"/>
      <c r="DZ38" s="657"/>
      <c r="EA38" s="657"/>
      <c r="EB38" s="657"/>
      <c r="EC38" s="659"/>
    </row>
    <row r="39" spans="2:133" ht="11.25" customHeight="1">
      <c r="AQ39" s="660" t="s">
        <v>340</v>
      </c>
      <c r="AR39" s="661"/>
      <c r="AS39" s="661"/>
      <c r="AT39" s="661"/>
      <c r="AU39" s="661"/>
      <c r="AV39" s="661"/>
      <c r="AW39" s="661"/>
      <c r="AX39" s="661"/>
      <c r="AY39" s="662"/>
      <c r="AZ39" s="623" t="s">
        <v>232</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105</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1517059</v>
      </c>
      <c r="CS39" s="624"/>
      <c r="CT39" s="624"/>
      <c r="CU39" s="624"/>
      <c r="CV39" s="624"/>
      <c r="CW39" s="624"/>
      <c r="CX39" s="624"/>
      <c r="CY39" s="625"/>
      <c r="CZ39" s="628">
        <v>19.899999999999999</v>
      </c>
      <c r="DA39" s="657"/>
      <c r="DB39" s="657"/>
      <c r="DC39" s="658"/>
      <c r="DD39" s="631">
        <v>1039997</v>
      </c>
      <c r="DE39" s="624"/>
      <c r="DF39" s="624"/>
      <c r="DG39" s="624"/>
      <c r="DH39" s="624"/>
      <c r="DI39" s="624"/>
      <c r="DJ39" s="624"/>
      <c r="DK39" s="625"/>
      <c r="DL39" s="631" t="s">
        <v>232</v>
      </c>
      <c r="DM39" s="624"/>
      <c r="DN39" s="624"/>
      <c r="DO39" s="624"/>
      <c r="DP39" s="624"/>
      <c r="DQ39" s="624"/>
      <c r="DR39" s="624"/>
      <c r="DS39" s="624"/>
      <c r="DT39" s="624"/>
      <c r="DU39" s="624"/>
      <c r="DV39" s="625"/>
      <c r="DW39" s="628" t="s">
        <v>232</v>
      </c>
      <c r="DX39" s="657"/>
      <c r="DY39" s="657"/>
      <c r="DZ39" s="657"/>
      <c r="EA39" s="657"/>
      <c r="EB39" s="657"/>
      <c r="EC39" s="659"/>
    </row>
    <row r="40" spans="2:133" ht="11.25" customHeight="1">
      <c r="AQ40" s="660" t="s">
        <v>344</v>
      </c>
      <c r="AR40" s="661"/>
      <c r="AS40" s="661"/>
      <c r="AT40" s="661"/>
      <c r="AU40" s="661"/>
      <c r="AV40" s="661"/>
      <c r="AW40" s="661"/>
      <c r="AX40" s="661"/>
      <c r="AY40" s="662"/>
      <c r="AZ40" s="623">
        <v>79599</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232</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70000</v>
      </c>
      <c r="CS40" s="626"/>
      <c r="CT40" s="626"/>
      <c r="CU40" s="626"/>
      <c r="CV40" s="626"/>
      <c r="CW40" s="626"/>
      <c r="CX40" s="626"/>
      <c r="CY40" s="627"/>
      <c r="CZ40" s="628">
        <v>0.9</v>
      </c>
      <c r="DA40" s="657"/>
      <c r="DB40" s="657"/>
      <c r="DC40" s="658"/>
      <c r="DD40" s="631" t="s">
        <v>175</v>
      </c>
      <c r="DE40" s="626"/>
      <c r="DF40" s="626"/>
      <c r="DG40" s="626"/>
      <c r="DH40" s="626"/>
      <c r="DI40" s="626"/>
      <c r="DJ40" s="626"/>
      <c r="DK40" s="627"/>
      <c r="DL40" s="631" t="s">
        <v>232</v>
      </c>
      <c r="DM40" s="626"/>
      <c r="DN40" s="626"/>
      <c r="DO40" s="626"/>
      <c r="DP40" s="626"/>
      <c r="DQ40" s="626"/>
      <c r="DR40" s="626"/>
      <c r="DS40" s="626"/>
      <c r="DT40" s="626"/>
      <c r="DU40" s="626"/>
      <c r="DV40" s="627"/>
      <c r="DW40" s="628" t="s">
        <v>232</v>
      </c>
      <c r="DX40" s="657"/>
      <c r="DY40" s="657"/>
      <c r="DZ40" s="657"/>
      <c r="EA40" s="657"/>
      <c r="EB40" s="657"/>
      <c r="EC40" s="659"/>
    </row>
    <row r="41" spans="2:133" ht="11.25" customHeight="1">
      <c r="AQ41" s="672" t="s">
        <v>347</v>
      </c>
      <c r="AR41" s="673"/>
      <c r="AS41" s="673"/>
      <c r="AT41" s="673"/>
      <c r="AU41" s="673"/>
      <c r="AV41" s="673"/>
      <c r="AW41" s="673"/>
      <c r="AX41" s="673"/>
      <c r="AY41" s="674"/>
      <c r="AZ41" s="638">
        <v>226763</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389</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232</v>
      </c>
      <c r="CS41" s="624"/>
      <c r="CT41" s="624"/>
      <c r="CU41" s="624"/>
      <c r="CV41" s="624"/>
      <c r="CW41" s="624"/>
      <c r="CX41" s="624"/>
      <c r="CY41" s="625"/>
      <c r="CZ41" s="628" t="s">
        <v>175</v>
      </c>
      <c r="DA41" s="657"/>
      <c r="DB41" s="657"/>
      <c r="DC41" s="658"/>
      <c r="DD41" s="631" t="s">
        <v>232</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1678337</v>
      </c>
      <c r="CS42" s="626"/>
      <c r="CT42" s="626"/>
      <c r="CU42" s="626"/>
      <c r="CV42" s="626"/>
      <c r="CW42" s="626"/>
      <c r="CX42" s="626"/>
      <c r="CY42" s="627"/>
      <c r="CZ42" s="628">
        <v>22</v>
      </c>
      <c r="DA42" s="629"/>
      <c r="DB42" s="629"/>
      <c r="DC42" s="630"/>
      <c r="DD42" s="631">
        <v>467465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31814</v>
      </c>
      <c r="CS43" s="624"/>
      <c r="CT43" s="624"/>
      <c r="CU43" s="624"/>
      <c r="CV43" s="624"/>
      <c r="CW43" s="624"/>
      <c r="CX43" s="624"/>
      <c r="CY43" s="625"/>
      <c r="CZ43" s="628">
        <v>0.4</v>
      </c>
      <c r="DA43" s="657"/>
      <c r="DB43" s="657"/>
      <c r="DC43" s="658"/>
      <c r="DD43" s="631">
        <v>31814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354</v>
      </c>
      <c r="CD44" s="651" t="s">
        <v>305</v>
      </c>
      <c r="CE44" s="652"/>
      <c r="CF44" s="620" t="s">
        <v>355</v>
      </c>
      <c r="CG44" s="621"/>
      <c r="CH44" s="621"/>
      <c r="CI44" s="621"/>
      <c r="CJ44" s="621"/>
      <c r="CK44" s="621"/>
      <c r="CL44" s="621"/>
      <c r="CM44" s="621"/>
      <c r="CN44" s="621"/>
      <c r="CO44" s="621"/>
      <c r="CP44" s="621"/>
      <c r="CQ44" s="622"/>
      <c r="CR44" s="623">
        <v>1669535</v>
      </c>
      <c r="CS44" s="626"/>
      <c r="CT44" s="626"/>
      <c r="CU44" s="626"/>
      <c r="CV44" s="626"/>
      <c r="CW44" s="626"/>
      <c r="CX44" s="626"/>
      <c r="CY44" s="627"/>
      <c r="CZ44" s="628">
        <v>21.9</v>
      </c>
      <c r="DA44" s="629"/>
      <c r="DB44" s="629"/>
      <c r="DC44" s="630"/>
      <c r="DD44" s="631">
        <v>465231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356</v>
      </c>
      <c r="CG45" s="621"/>
      <c r="CH45" s="621"/>
      <c r="CI45" s="621"/>
      <c r="CJ45" s="621"/>
      <c r="CK45" s="621"/>
      <c r="CL45" s="621"/>
      <c r="CM45" s="621"/>
      <c r="CN45" s="621"/>
      <c r="CO45" s="621"/>
      <c r="CP45" s="621"/>
      <c r="CQ45" s="622"/>
      <c r="CR45" s="623">
        <v>46153</v>
      </c>
      <c r="CS45" s="624"/>
      <c r="CT45" s="624"/>
      <c r="CU45" s="624"/>
      <c r="CV45" s="624"/>
      <c r="CW45" s="624"/>
      <c r="CX45" s="624"/>
      <c r="CY45" s="625"/>
      <c r="CZ45" s="628">
        <v>0.6</v>
      </c>
      <c r="DA45" s="657"/>
      <c r="DB45" s="657"/>
      <c r="DC45" s="658"/>
      <c r="DD45" s="631">
        <v>272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357</v>
      </c>
      <c r="CG46" s="621"/>
      <c r="CH46" s="621"/>
      <c r="CI46" s="621"/>
      <c r="CJ46" s="621"/>
      <c r="CK46" s="621"/>
      <c r="CL46" s="621"/>
      <c r="CM46" s="621"/>
      <c r="CN46" s="621"/>
      <c r="CO46" s="621"/>
      <c r="CP46" s="621"/>
      <c r="CQ46" s="622"/>
      <c r="CR46" s="623">
        <v>1623382</v>
      </c>
      <c r="CS46" s="626"/>
      <c r="CT46" s="626"/>
      <c r="CU46" s="626"/>
      <c r="CV46" s="626"/>
      <c r="CW46" s="626"/>
      <c r="CX46" s="626"/>
      <c r="CY46" s="627"/>
      <c r="CZ46" s="628">
        <v>21.3</v>
      </c>
      <c r="DA46" s="629"/>
      <c r="DB46" s="629"/>
      <c r="DC46" s="630"/>
      <c r="DD46" s="631">
        <v>464959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358</v>
      </c>
      <c r="CG47" s="621"/>
      <c r="CH47" s="621"/>
      <c r="CI47" s="621"/>
      <c r="CJ47" s="621"/>
      <c r="CK47" s="621"/>
      <c r="CL47" s="621"/>
      <c r="CM47" s="621"/>
      <c r="CN47" s="621"/>
      <c r="CO47" s="621"/>
      <c r="CP47" s="621"/>
      <c r="CQ47" s="622"/>
      <c r="CR47" s="623">
        <v>8802</v>
      </c>
      <c r="CS47" s="624"/>
      <c r="CT47" s="624"/>
      <c r="CU47" s="624"/>
      <c r="CV47" s="624"/>
      <c r="CW47" s="624"/>
      <c r="CX47" s="624"/>
      <c r="CY47" s="625"/>
      <c r="CZ47" s="628">
        <v>0.1</v>
      </c>
      <c r="DA47" s="657"/>
      <c r="DB47" s="657"/>
      <c r="DC47" s="658"/>
      <c r="DD47" s="631">
        <v>2234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359</v>
      </c>
      <c r="CG48" s="621"/>
      <c r="CH48" s="621"/>
      <c r="CI48" s="621"/>
      <c r="CJ48" s="621"/>
      <c r="CK48" s="621"/>
      <c r="CL48" s="621"/>
      <c r="CM48" s="621"/>
      <c r="CN48" s="621"/>
      <c r="CO48" s="621"/>
      <c r="CP48" s="621"/>
      <c r="CQ48" s="622"/>
      <c r="CR48" s="623" t="s">
        <v>232</v>
      </c>
      <c r="CS48" s="626"/>
      <c r="CT48" s="626"/>
      <c r="CU48" s="626"/>
      <c r="CV48" s="626"/>
      <c r="CW48" s="626"/>
      <c r="CX48" s="626"/>
      <c r="CY48" s="627"/>
      <c r="CZ48" s="628" t="s">
        <v>175</v>
      </c>
      <c r="DA48" s="629"/>
      <c r="DB48" s="629"/>
      <c r="DC48" s="630"/>
      <c r="DD48" s="631" t="s">
        <v>175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360</v>
      </c>
      <c r="CE49" s="636"/>
      <c r="CF49" s="636"/>
      <c r="CG49" s="636"/>
      <c r="CH49" s="636"/>
      <c r="CI49" s="636"/>
      <c r="CJ49" s="636"/>
      <c r="CK49" s="636"/>
      <c r="CL49" s="636"/>
      <c r="CM49" s="636"/>
      <c r="CN49" s="636"/>
      <c r="CO49" s="636"/>
      <c r="CP49" s="636"/>
      <c r="CQ49" s="637"/>
      <c r="CR49" s="638">
        <v>7626605</v>
      </c>
      <c r="CS49" s="639"/>
      <c r="CT49" s="639"/>
      <c r="CU49" s="639"/>
      <c r="CV49" s="639"/>
      <c r="CW49" s="639"/>
      <c r="CX49" s="639"/>
      <c r="CY49" s="640"/>
      <c r="CZ49" s="641">
        <v>100</v>
      </c>
      <c r="DA49" s="642"/>
      <c r="DB49" s="642"/>
      <c r="DC49" s="643"/>
      <c r="DD49" s="644">
        <v>4637411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sG8ZTGGHwOoBEyljGIwe3KlR6DStKCU9deCoL/0pgTdLQMvMolKTVcW64GmH2/dRSle1gjERKFb5Ze135gpj5A==" saltValue="0eMWXy8MQ9+VQhxg8ZpT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2" sqref="B2"/>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71" t="s">
        <v>362</v>
      </c>
      <c r="DK2" s="1172"/>
      <c r="DL2" s="1172"/>
      <c r="DM2" s="1172"/>
      <c r="DN2" s="1172"/>
      <c r="DO2" s="1173"/>
      <c r="DP2" s="249"/>
      <c r="DQ2" s="1171" t="s">
        <v>363</v>
      </c>
      <c r="DR2" s="1172"/>
      <c r="DS2" s="1172"/>
      <c r="DT2" s="1172"/>
      <c r="DU2" s="1172"/>
      <c r="DV2" s="1172"/>
      <c r="DW2" s="1172"/>
      <c r="DX2" s="1172"/>
      <c r="DY2" s="1172"/>
      <c r="DZ2" s="117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24" t="s">
        <v>364</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9" t="s">
        <v>366</v>
      </c>
      <c r="B5" s="1050"/>
      <c r="C5" s="1050"/>
      <c r="D5" s="1050"/>
      <c r="E5" s="1050"/>
      <c r="F5" s="1050"/>
      <c r="G5" s="1050"/>
      <c r="H5" s="1050"/>
      <c r="I5" s="1050"/>
      <c r="J5" s="1050"/>
      <c r="K5" s="1050"/>
      <c r="L5" s="1050"/>
      <c r="M5" s="1050"/>
      <c r="N5" s="1050"/>
      <c r="O5" s="1050"/>
      <c r="P5" s="1051"/>
      <c r="Q5" s="1055" t="s">
        <v>367</v>
      </c>
      <c r="R5" s="1056"/>
      <c r="S5" s="1056"/>
      <c r="T5" s="1056"/>
      <c r="U5" s="1057"/>
      <c r="V5" s="1055" t="s">
        <v>368</v>
      </c>
      <c r="W5" s="1056"/>
      <c r="X5" s="1056"/>
      <c r="Y5" s="1056"/>
      <c r="Z5" s="1057"/>
      <c r="AA5" s="1055" t="s">
        <v>369</v>
      </c>
      <c r="AB5" s="1056"/>
      <c r="AC5" s="1056"/>
      <c r="AD5" s="1056"/>
      <c r="AE5" s="1056"/>
      <c r="AF5" s="1174" t="s">
        <v>370</v>
      </c>
      <c r="AG5" s="1056"/>
      <c r="AH5" s="1056"/>
      <c r="AI5" s="1056"/>
      <c r="AJ5" s="1071"/>
      <c r="AK5" s="1056" t="s">
        <v>371</v>
      </c>
      <c r="AL5" s="1056"/>
      <c r="AM5" s="1056"/>
      <c r="AN5" s="1056"/>
      <c r="AO5" s="1057"/>
      <c r="AP5" s="1055" t="s">
        <v>372</v>
      </c>
      <c r="AQ5" s="1056"/>
      <c r="AR5" s="1056"/>
      <c r="AS5" s="1056"/>
      <c r="AT5" s="1057"/>
      <c r="AU5" s="1055" t="s">
        <v>373</v>
      </c>
      <c r="AV5" s="1056"/>
      <c r="AW5" s="1056"/>
      <c r="AX5" s="1056"/>
      <c r="AY5" s="1071"/>
      <c r="AZ5" s="256"/>
      <c r="BA5" s="256"/>
      <c r="BB5" s="256"/>
      <c r="BC5" s="256"/>
      <c r="BD5" s="256"/>
      <c r="BE5" s="257"/>
      <c r="BF5" s="257"/>
      <c r="BG5" s="257"/>
      <c r="BH5" s="257"/>
      <c r="BI5" s="257"/>
      <c r="BJ5" s="257"/>
      <c r="BK5" s="257"/>
      <c r="BL5" s="257"/>
      <c r="BM5" s="257"/>
      <c r="BN5" s="257"/>
      <c r="BO5" s="257"/>
      <c r="BP5" s="257"/>
      <c r="BQ5" s="1049" t="s">
        <v>374</v>
      </c>
      <c r="BR5" s="1050"/>
      <c r="BS5" s="1050"/>
      <c r="BT5" s="1050"/>
      <c r="BU5" s="1050"/>
      <c r="BV5" s="1050"/>
      <c r="BW5" s="1050"/>
      <c r="BX5" s="1050"/>
      <c r="BY5" s="1050"/>
      <c r="BZ5" s="1050"/>
      <c r="CA5" s="1050"/>
      <c r="CB5" s="1050"/>
      <c r="CC5" s="1050"/>
      <c r="CD5" s="1050"/>
      <c r="CE5" s="1050"/>
      <c r="CF5" s="1050"/>
      <c r="CG5" s="1051"/>
      <c r="CH5" s="1055" t="s">
        <v>375</v>
      </c>
      <c r="CI5" s="1056"/>
      <c r="CJ5" s="1056"/>
      <c r="CK5" s="1056"/>
      <c r="CL5" s="1057"/>
      <c r="CM5" s="1055" t="s">
        <v>376</v>
      </c>
      <c r="CN5" s="1056"/>
      <c r="CO5" s="1056"/>
      <c r="CP5" s="1056"/>
      <c r="CQ5" s="1057"/>
      <c r="CR5" s="1055" t="s">
        <v>377</v>
      </c>
      <c r="CS5" s="1056"/>
      <c r="CT5" s="1056"/>
      <c r="CU5" s="1056"/>
      <c r="CV5" s="1057"/>
      <c r="CW5" s="1055" t="s">
        <v>378</v>
      </c>
      <c r="CX5" s="1056"/>
      <c r="CY5" s="1056"/>
      <c r="CZ5" s="1056"/>
      <c r="DA5" s="1057"/>
      <c r="DB5" s="1055" t="s">
        <v>379</v>
      </c>
      <c r="DC5" s="1056"/>
      <c r="DD5" s="1056"/>
      <c r="DE5" s="1056"/>
      <c r="DF5" s="1057"/>
      <c r="DG5" s="1159" t="s">
        <v>380</v>
      </c>
      <c r="DH5" s="1160"/>
      <c r="DI5" s="1160"/>
      <c r="DJ5" s="1160"/>
      <c r="DK5" s="1161"/>
      <c r="DL5" s="1159" t="s">
        <v>381</v>
      </c>
      <c r="DM5" s="1160"/>
      <c r="DN5" s="1160"/>
      <c r="DO5" s="1160"/>
      <c r="DP5" s="1161"/>
      <c r="DQ5" s="1055" t="s">
        <v>382</v>
      </c>
      <c r="DR5" s="1056"/>
      <c r="DS5" s="1056"/>
      <c r="DT5" s="1056"/>
      <c r="DU5" s="1057"/>
      <c r="DV5" s="1055" t="s">
        <v>373</v>
      </c>
      <c r="DW5" s="1056"/>
      <c r="DX5" s="1056"/>
      <c r="DY5" s="1056"/>
      <c r="DZ5" s="1071"/>
      <c r="EA5" s="254"/>
    </row>
    <row r="6" spans="1:131" s="255" customFormat="1" ht="26.25" customHeight="1" thickBot="1">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75"/>
      <c r="AG6" s="1059"/>
      <c r="AH6" s="1059"/>
      <c r="AI6" s="1059"/>
      <c r="AJ6" s="1072"/>
      <c r="AK6" s="1059"/>
      <c r="AL6" s="1059"/>
      <c r="AM6" s="1059"/>
      <c r="AN6" s="1059"/>
      <c r="AO6" s="1060"/>
      <c r="AP6" s="1058"/>
      <c r="AQ6" s="1059"/>
      <c r="AR6" s="1059"/>
      <c r="AS6" s="1059"/>
      <c r="AT6" s="1060"/>
      <c r="AU6" s="1058"/>
      <c r="AV6" s="1059"/>
      <c r="AW6" s="1059"/>
      <c r="AX6" s="1059"/>
      <c r="AY6" s="1072"/>
      <c r="AZ6" s="252"/>
      <c r="BA6" s="252"/>
      <c r="BB6" s="252"/>
      <c r="BC6" s="252"/>
      <c r="BD6" s="252"/>
      <c r="BE6" s="253"/>
      <c r="BF6" s="253"/>
      <c r="BG6" s="253"/>
      <c r="BH6" s="253"/>
      <c r="BI6" s="253"/>
      <c r="BJ6" s="253"/>
      <c r="BK6" s="253"/>
      <c r="BL6" s="253"/>
      <c r="BM6" s="253"/>
      <c r="BN6" s="253"/>
      <c r="BO6" s="253"/>
      <c r="BP6" s="253"/>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62"/>
      <c r="DH6" s="1163"/>
      <c r="DI6" s="1163"/>
      <c r="DJ6" s="1163"/>
      <c r="DK6" s="1164"/>
      <c r="DL6" s="1162"/>
      <c r="DM6" s="1163"/>
      <c r="DN6" s="1163"/>
      <c r="DO6" s="1163"/>
      <c r="DP6" s="1164"/>
      <c r="DQ6" s="1058"/>
      <c r="DR6" s="1059"/>
      <c r="DS6" s="1059"/>
      <c r="DT6" s="1059"/>
      <c r="DU6" s="1060"/>
      <c r="DV6" s="1058"/>
      <c r="DW6" s="1059"/>
      <c r="DX6" s="1059"/>
      <c r="DY6" s="1059"/>
      <c r="DZ6" s="1072"/>
      <c r="EA6" s="254"/>
    </row>
    <row r="7" spans="1:131" s="255" customFormat="1" ht="26.25" customHeight="1" thickTop="1">
      <c r="A7" s="258">
        <v>1</v>
      </c>
      <c r="B7" s="1110" t="s">
        <v>383</v>
      </c>
      <c r="C7" s="1111"/>
      <c r="D7" s="1111"/>
      <c r="E7" s="1111"/>
      <c r="F7" s="1111"/>
      <c r="G7" s="1111"/>
      <c r="H7" s="1111"/>
      <c r="I7" s="1111"/>
      <c r="J7" s="1111"/>
      <c r="K7" s="1111"/>
      <c r="L7" s="1111"/>
      <c r="M7" s="1111"/>
      <c r="N7" s="1111"/>
      <c r="O7" s="1111"/>
      <c r="P7" s="1112"/>
      <c r="Q7" s="1165">
        <v>7886</v>
      </c>
      <c r="R7" s="1166"/>
      <c r="S7" s="1166"/>
      <c r="T7" s="1166"/>
      <c r="U7" s="1166"/>
      <c r="V7" s="1166">
        <v>7627</v>
      </c>
      <c r="W7" s="1166"/>
      <c r="X7" s="1166"/>
      <c r="Y7" s="1166"/>
      <c r="Z7" s="1166"/>
      <c r="AA7" s="1166">
        <v>259</v>
      </c>
      <c r="AB7" s="1166"/>
      <c r="AC7" s="1166"/>
      <c r="AD7" s="1166"/>
      <c r="AE7" s="1167"/>
      <c r="AF7" s="1168">
        <v>179</v>
      </c>
      <c r="AG7" s="1169"/>
      <c r="AH7" s="1169"/>
      <c r="AI7" s="1169"/>
      <c r="AJ7" s="1170"/>
      <c r="AK7" s="1152">
        <v>1372</v>
      </c>
      <c r="AL7" s="1153"/>
      <c r="AM7" s="1153"/>
      <c r="AN7" s="1153"/>
      <c r="AO7" s="1153"/>
      <c r="AP7" s="1153">
        <v>0</v>
      </c>
      <c r="AQ7" s="1153"/>
      <c r="AR7" s="1153"/>
      <c r="AS7" s="1153"/>
      <c r="AT7" s="1153"/>
      <c r="AU7" s="1154"/>
      <c r="AV7" s="1154"/>
      <c r="AW7" s="1154"/>
      <c r="AX7" s="1154"/>
      <c r="AY7" s="1155"/>
      <c r="AZ7" s="252"/>
      <c r="BA7" s="252"/>
      <c r="BB7" s="252"/>
      <c r="BC7" s="252"/>
      <c r="BD7" s="252"/>
      <c r="BE7" s="253"/>
      <c r="BF7" s="253"/>
      <c r="BG7" s="253"/>
      <c r="BH7" s="253"/>
      <c r="BI7" s="253"/>
      <c r="BJ7" s="253"/>
      <c r="BK7" s="253"/>
      <c r="BL7" s="253"/>
      <c r="BM7" s="253"/>
      <c r="BN7" s="253"/>
      <c r="BO7" s="253"/>
      <c r="BP7" s="253"/>
      <c r="BQ7" s="259">
        <v>1</v>
      </c>
      <c r="BR7" s="260"/>
      <c r="BS7" s="1156"/>
      <c r="BT7" s="1157"/>
      <c r="BU7" s="1157"/>
      <c r="BV7" s="1157"/>
      <c r="BW7" s="1157"/>
      <c r="BX7" s="1157"/>
      <c r="BY7" s="1157"/>
      <c r="BZ7" s="1157"/>
      <c r="CA7" s="1157"/>
      <c r="CB7" s="1157"/>
      <c r="CC7" s="1157"/>
      <c r="CD7" s="1157"/>
      <c r="CE7" s="1157"/>
      <c r="CF7" s="1157"/>
      <c r="CG7" s="1158"/>
      <c r="CH7" s="1149"/>
      <c r="CI7" s="1150"/>
      <c r="CJ7" s="1150"/>
      <c r="CK7" s="1150"/>
      <c r="CL7" s="1151"/>
      <c r="CM7" s="1149"/>
      <c r="CN7" s="1150"/>
      <c r="CO7" s="1150"/>
      <c r="CP7" s="1150"/>
      <c r="CQ7" s="1151"/>
      <c r="CR7" s="1149"/>
      <c r="CS7" s="1150"/>
      <c r="CT7" s="1150"/>
      <c r="CU7" s="1150"/>
      <c r="CV7" s="1151"/>
      <c r="CW7" s="1149"/>
      <c r="CX7" s="1150"/>
      <c r="CY7" s="1150"/>
      <c r="CZ7" s="1150"/>
      <c r="DA7" s="1151"/>
      <c r="DB7" s="1149"/>
      <c r="DC7" s="1150"/>
      <c r="DD7" s="1150"/>
      <c r="DE7" s="1150"/>
      <c r="DF7" s="1151"/>
      <c r="DG7" s="1149"/>
      <c r="DH7" s="1150"/>
      <c r="DI7" s="1150"/>
      <c r="DJ7" s="1150"/>
      <c r="DK7" s="1151"/>
      <c r="DL7" s="1149"/>
      <c r="DM7" s="1150"/>
      <c r="DN7" s="1150"/>
      <c r="DO7" s="1150"/>
      <c r="DP7" s="1151"/>
      <c r="DQ7" s="1149"/>
      <c r="DR7" s="1150"/>
      <c r="DS7" s="1150"/>
      <c r="DT7" s="1150"/>
      <c r="DU7" s="1151"/>
      <c r="DV7" s="1176"/>
      <c r="DW7" s="1177"/>
      <c r="DX7" s="1177"/>
      <c r="DY7" s="1177"/>
      <c r="DZ7" s="1178"/>
      <c r="EA7" s="254"/>
    </row>
    <row r="8" spans="1:131" s="255" customFormat="1" ht="26.25" customHeight="1">
      <c r="A8" s="261">
        <v>2</v>
      </c>
      <c r="B8" s="1091"/>
      <c r="C8" s="1092"/>
      <c r="D8" s="1092"/>
      <c r="E8" s="1092"/>
      <c r="F8" s="1092"/>
      <c r="G8" s="1092"/>
      <c r="H8" s="1092"/>
      <c r="I8" s="1092"/>
      <c r="J8" s="1092"/>
      <c r="K8" s="1092"/>
      <c r="L8" s="1092"/>
      <c r="M8" s="1092"/>
      <c r="N8" s="1092"/>
      <c r="O8" s="1092"/>
      <c r="P8" s="1093"/>
      <c r="Q8" s="1097"/>
      <c r="R8" s="1098"/>
      <c r="S8" s="1098"/>
      <c r="T8" s="1098"/>
      <c r="U8" s="1098"/>
      <c r="V8" s="1098"/>
      <c r="W8" s="1098"/>
      <c r="X8" s="1098"/>
      <c r="Y8" s="1098"/>
      <c r="Z8" s="1098"/>
      <c r="AA8" s="1098"/>
      <c r="AB8" s="1098"/>
      <c r="AC8" s="1098"/>
      <c r="AD8" s="1098"/>
      <c r="AE8" s="1099"/>
      <c r="AF8" s="1073"/>
      <c r="AG8" s="1074"/>
      <c r="AH8" s="1074"/>
      <c r="AI8" s="1074"/>
      <c r="AJ8" s="1075"/>
      <c r="AK8" s="1147"/>
      <c r="AL8" s="1148"/>
      <c r="AM8" s="1148"/>
      <c r="AN8" s="1148"/>
      <c r="AO8" s="1148"/>
      <c r="AP8" s="1148"/>
      <c r="AQ8" s="1148"/>
      <c r="AR8" s="1148"/>
      <c r="AS8" s="1148"/>
      <c r="AT8" s="1148"/>
      <c r="AU8" s="1145"/>
      <c r="AV8" s="1145"/>
      <c r="AW8" s="1145"/>
      <c r="AX8" s="1145"/>
      <c r="AY8" s="1146"/>
      <c r="AZ8" s="252"/>
      <c r="BA8" s="252"/>
      <c r="BB8" s="252"/>
      <c r="BC8" s="252"/>
      <c r="BD8" s="252"/>
      <c r="BE8" s="253"/>
      <c r="BF8" s="253"/>
      <c r="BG8" s="253"/>
      <c r="BH8" s="253"/>
      <c r="BI8" s="253"/>
      <c r="BJ8" s="253"/>
      <c r="BK8" s="253"/>
      <c r="BL8" s="253"/>
      <c r="BM8" s="253"/>
      <c r="BN8" s="253"/>
      <c r="BO8" s="253"/>
      <c r="BP8" s="253"/>
      <c r="BQ8" s="262">
        <v>2</v>
      </c>
      <c r="BR8" s="263"/>
      <c r="BS8" s="1068"/>
      <c r="BT8" s="1069"/>
      <c r="BU8" s="1069"/>
      <c r="BV8" s="1069"/>
      <c r="BW8" s="1069"/>
      <c r="BX8" s="1069"/>
      <c r="BY8" s="1069"/>
      <c r="BZ8" s="1069"/>
      <c r="CA8" s="1069"/>
      <c r="CB8" s="1069"/>
      <c r="CC8" s="1069"/>
      <c r="CD8" s="1069"/>
      <c r="CE8" s="1069"/>
      <c r="CF8" s="1069"/>
      <c r="CG8" s="1070"/>
      <c r="CH8" s="1043"/>
      <c r="CI8" s="1044"/>
      <c r="CJ8" s="1044"/>
      <c r="CK8" s="1044"/>
      <c r="CL8" s="1045"/>
      <c r="CM8" s="1043"/>
      <c r="CN8" s="1044"/>
      <c r="CO8" s="1044"/>
      <c r="CP8" s="1044"/>
      <c r="CQ8" s="1045"/>
      <c r="CR8" s="1043"/>
      <c r="CS8" s="1044"/>
      <c r="CT8" s="1044"/>
      <c r="CU8" s="1044"/>
      <c r="CV8" s="1045"/>
      <c r="CW8" s="1043"/>
      <c r="CX8" s="1044"/>
      <c r="CY8" s="1044"/>
      <c r="CZ8" s="1044"/>
      <c r="DA8" s="1045"/>
      <c r="DB8" s="1043"/>
      <c r="DC8" s="1044"/>
      <c r="DD8" s="1044"/>
      <c r="DE8" s="1044"/>
      <c r="DF8" s="1045"/>
      <c r="DG8" s="1043"/>
      <c r="DH8" s="1044"/>
      <c r="DI8" s="1044"/>
      <c r="DJ8" s="1044"/>
      <c r="DK8" s="1045"/>
      <c r="DL8" s="1043"/>
      <c r="DM8" s="1044"/>
      <c r="DN8" s="1044"/>
      <c r="DO8" s="1044"/>
      <c r="DP8" s="1045"/>
      <c r="DQ8" s="1043"/>
      <c r="DR8" s="1044"/>
      <c r="DS8" s="1044"/>
      <c r="DT8" s="1044"/>
      <c r="DU8" s="1045"/>
      <c r="DV8" s="1046"/>
      <c r="DW8" s="1047"/>
      <c r="DX8" s="1047"/>
      <c r="DY8" s="1047"/>
      <c r="DZ8" s="1048"/>
      <c r="EA8" s="254"/>
    </row>
    <row r="9" spans="1:131" s="255" customFormat="1" ht="26.25" customHeight="1">
      <c r="A9" s="261">
        <v>3</v>
      </c>
      <c r="B9" s="1091"/>
      <c r="C9" s="1092"/>
      <c r="D9" s="1092"/>
      <c r="E9" s="1092"/>
      <c r="F9" s="1092"/>
      <c r="G9" s="1092"/>
      <c r="H9" s="1092"/>
      <c r="I9" s="1092"/>
      <c r="J9" s="1092"/>
      <c r="K9" s="1092"/>
      <c r="L9" s="1092"/>
      <c r="M9" s="1092"/>
      <c r="N9" s="1092"/>
      <c r="O9" s="1092"/>
      <c r="P9" s="1093"/>
      <c r="Q9" s="1097"/>
      <c r="R9" s="1098"/>
      <c r="S9" s="1098"/>
      <c r="T9" s="1098"/>
      <c r="U9" s="1098"/>
      <c r="V9" s="1098"/>
      <c r="W9" s="1098"/>
      <c r="X9" s="1098"/>
      <c r="Y9" s="1098"/>
      <c r="Z9" s="1098"/>
      <c r="AA9" s="1098"/>
      <c r="AB9" s="1098"/>
      <c r="AC9" s="1098"/>
      <c r="AD9" s="1098"/>
      <c r="AE9" s="1099"/>
      <c r="AF9" s="1073"/>
      <c r="AG9" s="1074"/>
      <c r="AH9" s="1074"/>
      <c r="AI9" s="1074"/>
      <c r="AJ9" s="1075"/>
      <c r="AK9" s="1147"/>
      <c r="AL9" s="1148"/>
      <c r="AM9" s="1148"/>
      <c r="AN9" s="1148"/>
      <c r="AO9" s="1148"/>
      <c r="AP9" s="1148"/>
      <c r="AQ9" s="1148"/>
      <c r="AR9" s="1148"/>
      <c r="AS9" s="1148"/>
      <c r="AT9" s="1148"/>
      <c r="AU9" s="1145"/>
      <c r="AV9" s="1145"/>
      <c r="AW9" s="1145"/>
      <c r="AX9" s="1145"/>
      <c r="AY9" s="1146"/>
      <c r="AZ9" s="252"/>
      <c r="BA9" s="252"/>
      <c r="BB9" s="252"/>
      <c r="BC9" s="252"/>
      <c r="BD9" s="252"/>
      <c r="BE9" s="253"/>
      <c r="BF9" s="253"/>
      <c r="BG9" s="253"/>
      <c r="BH9" s="253"/>
      <c r="BI9" s="253"/>
      <c r="BJ9" s="253"/>
      <c r="BK9" s="253"/>
      <c r="BL9" s="253"/>
      <c r="BM9" s="253"/>
      <c r="BN9" s="253"/>
      <c r="BO9" s="253"/>
      <c r="BP9" s="253"/>
      <c r="BQ9" s="262">
        <v>3</v>
      </c>
      <c r="BR9" s="263"/>
      <c r="BS9" s="1068"/>
      <c r="BT9" s="1069"/>
      <c r="BU9" s="1069"/>
      <c r="BV9" s="1069"/>
      <c r="BW9" s="1069"/>
      <c r="BX9" s="1069"/>
      <c r="BY9" s="1069"/>
      <c r="BZ9" s="1069"/>
      <c r="CA9" s="1069"/>
      <c r="CB9" s="1069"/>
      <c r="CC9" s="1069"/>
      <c r="CD9" s="1069"/>
      <c r="CE9" s="1069"/>
      <c r="CF9" s="1069"/>
      <c r="CG9" s="1070"/>
      <c r="CH9" s="1043"/>
      <c r="CI9" s="1044"/>
      <c r="CJ9" s="1044"/>
      <c r="CK9" s="1044"/>
      <c r="CL9" s="1045"/>
      <c r="CM9" s="1043"/>
      <c r="CN9" s="1044"/>
      <c r="CO9" s="1044"/>
      <c r="CP9" s="1044"/>
      <c r="CQ9" s="1045"/>
      <c r="CR9" s="1043"/>
      <c r="CS9" s="1044"/>
      <c r="CT9" s="1044"/>
      <c r="CU9" s="1044"/>
      <c r="CV9" s="1045"/>
      <c r="CW9" s="1043"/>
      <c r="CX9" s="1044"/>
      <c r="CY9" s="1044"/>
      <c r="CZ9" s="1044"/>
      <c r="DA9" s="1045"/>
      <c r="DB9" s="1043"/>
      <c r="DC9" s="1044"/>
      <c r="DD9" s="1044"/>
      <c r="DE9" s="1044"/>
      <c r="DF9" s="1045"/>
      <c r="DG9" s="1043"/>
      <c r="DH9" s="1044"/>
      <c r="DI9" s="1044"/>
      <c r="DJ9" s="1044"/>
      <c r="DK9" s="1045"/>
      <c r="DL9" s="1043"/>
      <c r="DM9" s="1044"/>
      <c r="DN9" s="1044"/>
      <c r="DO9" s="1044"/>
      <c r="DP9" s="1045"/>
      <c r="DQ9" s="1043"/>
      <c r="DR9" s="1044"/>
      <c r="DS9" s="1044"/>
      <c r="DT9" s="1044"/>
      <c r="DU9" s="1045"/>
      <c r="DV9" s="1046"/>
      <c r="DW9" s="1047"/>
      <c r="DX9" s="1047"/>
      <c r="DY9" s="1047"/>
      <c r="DZ9" s="1048"/>
      <c r="EA9" s="254"/>
    </row>
    <row r="10" spans="1:131" s="255" customFormat="1" ht="26.25" customHeight="1">
      <c r="A10" s="261">
        <v>4</v>
      </c>
      <c r="B10" s="1091"/>
      <c r="C10" s="1092"/>
      <c r="D10" s="1092"/>
      <c r="E10" s="1092"/>
      <c r="F10" s="1092"/>
      <c r="G10" s="1092"/>
      <c r="H10" s="1092"/>
      <c r="I10" s="1092"/>
      <c r="J10" s="1092"/>
      <c r="K10" s="1092"/>
      <c r="L10" s="1092"/>
      <c r="M10" s="1092"/>
      <c r="N10" s="1092"/>
      <c r="O10" s="1092"/>
      <c r="P10" s="1093"/>
      <c r="Q10" s="1097"/>
      <c r="R10" s="1098"/>
      <c r="S10" s="1098"/>
      <c r="T10" s="1098"/>
      <c r="U10" s="1098"/>
      <c r="V10" s="1098"/>
      <c r="W10" s="1098"/>
      <c r="X10" s="1098"/>
      <c r="Y10" s="1098"/>
      <c r="Z10" s="1098"/>
      <c r="AA10" s="1098"/>
      <c r="AB10" s="1098"/>
      <c r="AC10" s="1098"/>
      <c r="AD10" s="1098"/>
      <c r="AE10" s="1099"/>
      <c r="AF10" s="1073"/>
      <c r="AG10" s="1074"/>
      <c r="AH10" s="1074"/>
      <c r="AI10" s="1074"/>
      <c r="AJ10" s="1075"/>
      <c r="AK10" s="1147"/>
      <c r="AL10" s="1148"/>
      <c r="AM10" s="1148"/>
      <c r="AN10" s="1148"/>
      <c r="AO10" s="1148"/>
      <c r="AP10" s="1148"/>
      <c r="AQ10" s="1148"/>
      <c r="AR10" s="1148"/>
      <c r="AS10" s="1148"/>
      <c r="AT10" s="1148"/>
      <c r="AU10" s="1145"/>
      <c r="AV10" s="1145"/>
      <c r="AW10" s="1145"/>
      <c r="AX10" s="1145"/>
      <c r="AY10" s="1146"/>
      <c r="AZ10" s="252"/>
      <c r="BA10" s="252"/>
      <c r="BB10" s="252"/>
      <c r="BC10" s="252"/>
      <c r="BD10" s="252"/>
      <c r="BE10" s="253"/>
      <c r="BF10" s="253"/>
      <c r="BG10" s="253"/>
      <c r="BH10" s="253"/>
      <c r="BI10" s="253"/>
      <c r="BJ10" s="253"/>
      <c r="BK10" s="253"/>
      <c r="BL10" s="253"/>
      <c r="BM10" s="253"/>
      <c r="BN10" s="253"/>
      <c r="BO10" s="253"/>
      <c r="BP10" s="253"/>
      <c r="BQ10" s="262">
        <v>4</v>
      </c>
      <c r="BR10" s="263"/>
      <c r="BS10" s="1068"/>
      <c r="BT10" s="1069"/>
      <c r="BU10" s="1069"/>
      <c r="BV10" s="1069"/>
      <c r="BW10" s="1069"/>
      <c r="BX10" s="1069"/>
      <c r="BY10" s="1069"/>
      <c r="BZ10" s="1069"/>
      <c r="CA10" s="1069"/>
      <c r="CB10" s="1069"/>
      <c r="CC10" s="1069"/>
      <c r="CD10" s="1069"/>
      <c r="CE10" s="1069"/>
      <c r="CF10" s="1069"/>
      <c r="CG10" s="1070"/>
      <c r="CH10" s="1043"/>
      <c r="CI10" s="1044"/>
      <c r="CJ10" s="1044"/>
      <c r="CK10" s="1044"/>
      <c r="CL10" s="1045"/>
      <c r="CM10" s="1043"/>
      <c r="CN10" s="1044"/>
      <c r="CO10" s="1044"/>
      <c r="CP10" s="1044"/>
      <c r="CQ10" s="1045"/>
      <c r="CR10" s="1043"/>
      <c r="CS10" s="1044"/>
      <c r="CT10" s="1044"/>
      <c r="CU10" s="1044"/>
      <c r="CV10" s="1045"/>
      <c r="CW10" s="1043"/>
      <c r="CX10" s="1044"/>
      <c r="CY10" s="1044"/>
      <c r="CZ10" s="1044"/>
      <c r="DA10" s="1045"/>
      <c r="DB10" s="1043"/>
      <c r="DC10" s="1044"/>
      <c r="DD10" s="1044"/>
      <c r="DE10" s="1044"/>
      <c r="DF10" s="1045"/>
      <c r="DG10" s="1043"/>
      <c r="DH10" s="1044"/>
      <c r="DI10" s="1044"/>
      <c r="DJ10" s="1044"/>
      <c r="DK10" s="1045"/>
      <c r="DL10" s="1043"/>
      <c r="DM10" s="1044"/>
      <c r="DN10" s="1044"/>
      <c r="DO10" s="1044"/>
      <c r="DP10" s="1045"/>
      <c r="DQ10" s="1043"/>
      <c r="DR10" s="1044"/>
      <c r="DS10" s="1044"/>
      <c r="DT10" s="1044"/>
      <c r="DU10" s="1045"/>
      <c r="DV10" s="1046"/>
      <c r="DW10" s="1047"/>
      <c r="DX10" s="1047"/>
      <c r="DY10" s="1047"/>
      <c r="DZ10" s="1048"/>
      <c r="EA10" s="254"/>
    </row>
    <row r="11" spans="1:131" s="255" customFormat="1" ht="26.25" customHeight="1">
      <c r="A11" s="261">
        <v>5</v>
      </c>
      <c r="B11" s="1091"/>
      <c r="C11" s="1092"/>
      <c r="D11" s="1092"/>
      <c r="E11" s="1092"/>
      <c r="F11" s="1092"/>
      <c r="G11" s="1092"/>
      <c r="H11" s="1092"/>
      <c r="I11" s="1092"/>
      <c r="J11" s="1092"/>
      <c r="K11" s="1092"/>
      <c r="L11" s="1092"/>
      <c r="M11" s="1092"/>
      <c r="N11" s="1092"/>
      <c r="O11" s="1092"/>
      <c r="P11" s="1093"/>
      <c r="Q11" s="1097"/>
      <c r="R11" s="1098"/>
      <c r="S11" s="1098"/>
      <c r="T11" s="1098"/>
      <c r="U11" s="1098"/>
      <c r="V11" s="1098"/>
      <c r="W11" s="1098"/>
      <c r="X11" s="1098"/>
      <c r="Y11" s="1098"/>
      <c r="Z11" s="1098"/>
      <c r="AA11" s="1098"/>
      <c r="AB11" s="1098"/>
      <c r="AC11" s="1098"/>
      <c r="AD11" s="1098"/>
      <c r="AE11" s="1099"/>
      <c r="AF11" s="1073"/>
      <c r="AG11" s="1074"/>
      <c r="AH11" s="1074"/>
      <c r="AI11" s="1074"/>
      <c r="AJ11" s="1075"/>
      <c r="AK11" s="1147"/>
      <c r="AL11" s="1148"/>
      <c r="AM11" s="1148"/>
      <c r="AN11" s="1148"/>
      <c r="AO11" s="1148"/>
      <c r="AP11" s="1148"/>
      <c r="AQ11" s="1148"/>
      <c r="AR11" s="1148"/>
      <c r="AS11" s="1148"/>
      <c r="AT11" s="1148"/>
      <c r="AU11" s="1145"/>
      <c r="AV11" s="1145"/>
      <c r="AW11" s="1145"/>
      <c r="AX11" s="1145"/>
      <c r="AY11" s="1146"/>
      <c r="AZ11" s="252"/>
      <c r="BA11" s="252"/>
      <c r="BB11" s="252"/>
      <c r="BC11" s="252"/>
      <c r="BD11" s="252"/>
      <c r="BE11" s="253"/>
      <c r="BF11" s="253"/>
      <c r="BG11" s="253"/>
      <c r="BH11" s="253"/>
      <c r="BI11" s="253"/>
      <c r="BJ11" s="253"/>
      <c r="BK11" s="253"/>
      <c r="BL11" s="253"/>
      <c r="BM11" s="253"/>
      <c r="BN11" s="253"/>
      <c r="BO11" s="253"/>
      <c r="BP11" s="253"/>
      <c r="BQ11" s="262">
        <v>5</v>
      </c>
      <c r="BR11" s="263"/>
      <c r="BS11" s="1068"/>
      <c r="BT11" s="1069"/>
      <c r="BU11" s="1069"/>
      <c r="BV11" s="1069"/>
      <c r="BW11" s="1069"/>
      <c r="BX11" s="1069"/>
      <c r="BY11" s="1069"/>
      <c r="BZ11" s="1069"/>
      <c r="CA11" s="1069"/>
      <c r="CB11" s="1069"/>
      <c r="CC11" s="1069"/>
      <c r="CD11" s="1069"/>
      <c r="CE11" s="1069"/>
      <c r="CF11" s="1069"/>
      <c r="CG11" s="1070"/>
      <c r="CH11" s="1043"/>
      <c r="CI11" s="1044"/>
      <c r="CJ11" s="1044"/>
      <c r="CK11" s="1044"/>
      <c r="CL11" s="1045"/>
      <c r="CM11" s="1043"/>
      <c r="CN11" s="1044"/>
      <c r="CO11" s="1044"/>
      <c r="CP11" s="1044"/>
      <c r="CQ11" s="1045"/>
      <c r="CR11" s="1043"/>
      <c r="CS11" s="1044"/>
      <c r="CT11" s="1044"/>
      <c r="CU11" s="1044"/>
      <c r="CV11" s="1045"/>
      <c r="CW11" s="1043"/>
      <c r="CX11" s="1044"/>
      <c r="CY11" s="1044"/>
      <c r="CZ11" s="1044"/>
      <c r="DA11" s="1045"/>
      <c r="DB11" s="1043"/>
      <c r="DC11" s="1044"/>
      <c r="DD11" s="1044"/>
      <c r="DE11" s="1044"/>
      <c r="DF11" s="1045"/>
      <c r="DG11" s="1043"/>
      <c r="DH11" s="1044"/>
      <c r="DI11" s="1044"/>
      <c r="DJ11" s="1044"/>
      <c r="DK11" s="1045"/>
      <c r="DL11" s="1043"/>
      <c r="DM11" s="1044"/>
      <c r="DN11" s="1044"/>
      <c r="DO11" s="1044"/>
      <c r="DP11" s="1045"/>
      <c r="DQ11" s="1043"/>
      <c r="DR11" s="1044"/>
      <c r="DS11" s="1044"/>
      <c r="DT11" s="1044"/>
      <c r="DU11" s="1045"/>
      <c r="DV11" s="1046"/>
      <c r="DW11" s="1047"/>
      <c r="DX11" s="1047"/>
      <c r="DY11" s="1047"/>
      <c r="DZ11" s="1048"/>
      <c r="EA11" s="254"/>
    </row>
    <row r="12" spans="1:131" s="255" customFormat="1" ht="26.25" customHeight="1">
      <c r="A12" s="261">
        <v>6</v>
      </c>
      <c r="B12" s="1091"/>
      <c r="C12" s="1092"/>
      <c r="D12" s="1092"/>
      <c r="E12" s="1092"/>
      <c r="F12" s="1092"/>
      <c r="G12" s="1092"/>
      <c r="H12" s="1092"/>
      <c r="I12" s="1092"/>
      <c r="J12" s="1092"/>
      <c r="K12" s="1092"/>
      <c r="L12" s="1092"/>
      <c r="M12" s="1092"/>
      <c r="N12" s="1092"/>
      <c r="O12" s="1092"/>
      <c r="P12" s="1093"/>
      <c r="Q12" s="1097"/>
      <c r="R12" s="1098"/>
      <c r="S12" s="1098"/>
      <c r="T12" s="1098"/>
      <c r="U12" s="1098"/>
      <c r="V12" s="1098"/>
      <c r="W12" s="1098"/>
      <c r="X12" s="1098"/>
      <c r="Y12" s="1098"/>
      <c r="Z12" s="1098"/>
      <c r="AA12" s="1098"/>
      <c r="AB12" s="1098"/>
      <c r="AC12" s="1098"/>
      <c r="AD12" s="1098"/>
      <c r="AE12" s="1099"/>
      <c r="AF12" s="1073"/>
      <c r="AG12" s="1074"/>
      <c r="AH12" s="1074"/>
      <c r="AI12" s="1074"/>
      <c r="AJ12" s="1075"/>
      <c r="AK12" s="1147"/>
      <c r="AL12" s="1148"/>
      <c r="AM12" s="1148"/>
      <c r="AN12" s="1148"/>
      <c r="AO12" s="1148"/>
      <c r="AP12" s="1148"/>
      <c r="AQ12" s="1148"/>
      <c r="AR12" s="1148"/>
      <c r="AS12" s="1148"/>
      <c r="AT12" s="1148"/>
      <c r="AU12" s="1145"/>
      <c r="AV12" s="1145"/>
      <c r="AW12" s="1145"/>
      <c r="AX12" s="1145"/>
      <c r="AY12" s="1146"/>
      <c r="AZ12" s="252"/>
      <c r="BA12" s="252"/>
      <c r="BB12" s="252"/>
      <c r="BC12" s="252"/>
      <c r="BD12" s="252"/>
      <c r="BE12" s="253"/>
      <c r="BF12" s="253"/>
      <c r="BG12" s="253"/>
      <c r="BH12" s="253"/>
      <c r="BI12" s="253"/>
      <c r="BJ12" s="253"/>
      <c r="BK12" s="253"/>
      <c r="BL12" s="253"/>
      <c r="BM12" s="253"/>
      <c r="BN12" s="253"/>
      <c r="BO12" s="253"/>
      <c r="BP12" s="253"/>
      <c r="BQ12" s="262">
        <v>6</v>
      </c>
      <c r="BR12" s="263"/>
      <c r="BS12" s="1068"/>
      <c r="BT12" s="1069"/>
      <c r="BU12" s="1069"/>
      <c r="BV12" s="1069"/>
      <c r="BW12" s="1069"/>
      <c r="BX12" s="1069"/>
      <c r="BY12" s="1069"/>
      <c r="BZ12" s="1069"/>
      <c r="CA12" s="1069"/>
      <c r="CB12" s="1069"/>
      <c r="CC12" s="1069"/>
      <c r="CD12" s="1069"/>
      <c r="CE12" s="1069"/>
      <c r="CF12" s="1069"/>
      <c r="CG12" s="1070"/>
      <c r="CH12" s="1043"/>
      <c r="CI12" s="1044"/>
      <c r="CJ12" s="1044"/>
      <c r="CK12" s="1044"/>
      <c r="CL12" s="1045"/>
      <c r="CM12" s="1043"/>
      <c r="CN12" s="1044"/>
      <c r="CO12" s="1044"/>
      <c r="CP12" s="1044"/>
      <c r="CQ12" s="1045"/>
      <c r="CR12" s="1043"/>
      <c r="CS12" s="1044"/>
      <c r="CT12" s="1044"/>
      <c r="CU12" s="1044"/>
      <c r="CV12" s="1045"/>
      <c r="CW12" s="1043"/>
      <c r="CX12" s="1044"/>
      <c r="CY12" s="1044"/>
      <c r="CZ12" s="1044"/>
      <c r="DA12" s="1045"/>
      <c r="DB12" s="1043"/>
      <c r="DC12" s="1044"/>
      <c r="DD12" s="1044"/>
      <c r="DE12" s="1044"/>
      <c r="DF12" s="1045"/>
      <c r="DG12" s="1043"/>
      <c r="DH12" s="1044"/>
      <c r="DI12" s="1044"/>
      <c r="DJ12" s="1044"/>
      <c r="DK12" s="1045"/>
      <c r="DL12" s="1043"/>
      <c r="DM12" s="1044"/>
      <c r="DN12" s="1044"/>
      <c r="DO12" s="1044"/>
      <c r="DP12" s="1045"/>
      <c r="DQ12" s="1043"/>
      <c r="DR12" s="1044"/>
      <c r="DS12" s="1044"/>
      <c r="DT12" s="1044"/>
      <c r="DU12" s="1045"/>
      <c r="DV12" s="1046"/>
      <c r="DW12" s="1047"/>
      <c r="DX12" s="1047"/>
      <c r="DY12" s="1047"/>
      <c r="DZ12" s="1048"/>
      <c r="EA12" s="254"/>
    </row>
    <row r="13" spans="1:131" s="255" customFormat="1" ht="26.25" customHeight="1">
      <c r="A13" s="261">
        <v>7</v>
      </c>
      <c r="B13" s="1091"/>
      <c r="C13" s="1092"/>
      <c r="D13" s="1092"/>
      <c r="E13" s="1092"/>
      <c r="F13" s="1092"/>
      <c r="G13" s="1092"/>
      <c r="H13" s="1092"/>
      <c r="I13" s="1092"/>
      <c r="J13" s="1092"/>
      <c r="K13" s="1092"/>
      <c r="L13" s="1092"/>
      <c r="M13" s="1092"/>
      <c r="N13" s="1092"/>
      <c r="O13" s="1092"/>
      <c r="P13" s="1093"/>
      <c r="Q13" s="1097"/>
      <c r="R13" s="1098"/>
      <c r="S13" s="1098"/>
      <c r="T13" s="1098"/>
      <c r="U13" s="1098"/>
      <c r="V13" s="1098"/>
      <c r="W13" s="1098"/>
      <c r="X13" s="1098"/>
      <c r="Y13" s="1098"/>
      <c r="Z13" s="1098"/>
      <c r="AA13" s="1098"/>
      <c r="AB13" s="1098"/>
      <c r="AC13" s="1098"/>
      <c r="AD13" s="1098"/>
      <c r="AE13" s="1099"/>
      <c r="AF13" s="1073"/>
      <c r="AG13" s="1074"/>
      <c r="AH13" s="1074"/>
      <c r="AI13" s="1074"/>
      <c r="AJ13" s="1075"/>
      <c r="AK13" s="1147"/>
      <c r="AL13" s="1148"/>
      <c r="AM13" s="1148"/>
      <c r="AN13" s="1148"/>
      <c r="AO13" s="1148"/>
      <c r="AP13" s="1148"/>
      <c r="AQ13" s="1148"/>
      <c r="AR13" s="1148"/>
      <c r="AS13" s="1148"/>
      <c r="AT13" s="1148"/>
      <c r="AU13" s="1145"/>
      <c r="AV13" s="1145"/>
      <c r="AW13" s="1145"/>
      <c r="AX13" s="1145"/>
      <c r="AY13" s="1146"/>
      <c r="AZ13" s="252"/>
      <c r="BA13" s="252"/>
      <c r="BB13" s="252"/>
      <c r="BC13" s="252"/>
      <c r="BD13" s="252"/>
      <c r="BE13" s="253"/>
      <c r="BF13" s="253"/>
      <c r="BG13" s="253"/>
      <c r="BH13" s="253"/>
      <c r="BI13" s="253"/>
      <c r="BJ13" s="253"/>
      <c r="BK13" s="253"/>
      <c r="BL13" s="253"/>
      <c r="BM13" s="253"/>
      <c r="BN13" s="253"/>
      <c r="BO13" s="253"/>
      <c r="BP13" s="253"/>
      <c r="BQ13" s="262">
        <v>7</v>
      </c>
      <c r="BR13" s="263"/>
      <c r="BS13" s="1068"/>
      <c r="BT13" s="1069"/>
      <c r="BU13" s="1069"/>
      <c r="BV13" s="1069"/>
      <c r="BW13" s="1069"/>
      <c r="BX13" s="1069"/>
      <c r="BY13" s="1069"/>
      <c r="BZ13" s="1069"/>
      <c r="CA13" s="1069"/>
      <c r="CB13" s="1069"/>
      <c r="CC13" s="1069"/>
      <c r="CD13" s="1069"/>
      <c r="CE13" s="1069"/>
      <c r="CF13" s="1069"/>
      <c r="CG13" s="1070"/>
      <c r="CH13" s="1043"/>
      <c r="CI13" s="1044"/>
      <c r="CJ13" s="1044"/>
      <c r="CK13" s="1044"/>
      <c r="CL13" s="1045"/>
      <c r="CM13" s="1043"/>
      <c r="CN13" s="1044"/>
      <c r="CO13" s="1044"/>
      <c r="CP13" s="1044"/>
      <c r="CQ13" s="1045"/>
      <c r="CR13" s="1043"/>
      <c r="CS13" s="1044"/>
      <c r="CT13" s="1044"/>
      <c r="CU13" s="1044"/>
      <c r="CV13" s="1045"/>
      <c r="CW13" s="1043"/>
      <c r="CX13" s="1044"/>
      <c r="CY13" s="1044"/>
      <c r="CZ13" s="1044"/>
      <c r="DA13" s="1045"/>
      <c r="DB13" s="1043"/>
      <c r="DC13" s="1044"/>
      <c r="DD13" s="1044"/>
      <c r="DE13" s="1044"/>
      <c r="DF13" s="1045"/>
      <c r="DG13" s="1043"/>
      <c r="DH13" s="1044"/>
      <c r="DI13" s="1044"/>
      <c r="DJ13" s="1044"/>
      <c r="DK13" s="1045"/>
      <c r="DL13" s="1043"/>
      <c r="DM13" s="1044"/>
      <c r="DN13" s="1044"/>
      <c r="DO13" s="1044"/>
      <c r="DP13" s="1045"/>
      <c r="DQ13" s="1043"/>
      <c r="DR13" s="1044"/>
      <c r="DS13" s="1044"/>
      <c r="DT13" s="1044"/>
      <c r="DU13" s="1045"/>
      <c r="DV13" s="1046"/>
      <c r="DW13" s="1047"/>
      <c r="DX13" s="1047"/>
      <c r="DY13" s="1047"/>
      <c r="DZ13" s="1048"/>
      <c r="EA13" s="254"/>
    </row>
    <row r="14" spans="1:131" s="255" customFormat="1" ht="26.25" customHeight="1">
      <c r="A14" s="261">
        <v>8</v>
      </c>
      <c r="B14" s="1091"/>
      <c r="C14" s="1092"/>
      <c r="D14" s="1092"/>
      <c r="E14" s="1092"/>
      <c r="F14" s="1092"/>
      <c r="G14" s="1092"/>
      <c r="H14" s="1092"/>
      <c r="I14" s="1092"/>
      <c r="J14" s="1092"/>
      <c r="K14" s="1092"/>
      <c r="L14" s="1092"/>
      <c r="M14" s="1092"/>
      <c r="N14" s="1092"/>
      <c r="O14" s="1092"/>
      <c r="P14" s="1093"/>
      <c r="Q14" s="1097"/>
      <c r="R14" s="1098"/>
      <c r="S14" s="1098"/>
      <c r="T14" s="1098"/>
      <c r="U14" s="1098"/>
      <c r="V14" s="1098"/>
      <c r="W14" s="1098"/>
      <c r="X14" s="1098"/>
      <c r="Y14" s="1098"/>
      <c r="Z14" s="1098"/>
      <c r="AA14" s="1098"/>
      <c r="AB14" s="1098"/>
      <c r="AC14" s="1098"/>
      <c r="AD14" s="1098"/>
      <c r="AE14" s="1099"/>
      <c r="AF14" s="1073"/>
      <c r="AG14" s="1074"/>
      <c r="AH14" s="1074"/>
      <c r="AI14" s="1074"/>
      <c r="AJ14" s="1075"/>
      <c r="AK14" s="1147"/>
      <c r="AL14" s="1148"/>
      <c r="AM14" s="1148"/>
      <c r="AN14" s="1148"/>
      <c r="AO14" s="1148"/>
      <c r="AP14" s="1148"/>
      <c r="AQ14" s="1148"/>
      <c r="AR14" s="1148"/>
      <c r="AS14" s="1148"/>
      <c r="AT14" s="1148"/>
      <c r="AU14" s="1145"/>
      <c r="AV14" s="1145"/>
      <c r="AW14" s="1145"/>
      <c r="AX14" s="1145"/>
      <c r="AY14" s="1146"/>
      <c r="AZ14" s="252"/>
      <c r="BA14" s="252"/>
      <c r="BB14" s="252"/>
      <c r="BC14" s="252"/>
      <c r="BD14" s="252"/>
      <c r="BE14" s="253"/>
      <c r="BF14" s="253"/>
      <c r="BG14" s="253"/>
      <c r="BH14" s="253"/>
      <c r="BI14" s="253"/>
      <c r="BJ14" s="253"/>
      <c r="BK14" s="253"/>
      <c r="BL14" s="253"/>
      <c r="BM14" s="253"/>
      <c r="BN14" s="253"/>
      <c r="BO14" s="253"/>
      <c r="BP14" s="253"/>
      <c r="BQ14" s="262">
        <v>8</v>
      </c>
      <c r="BR14" s="263"/>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4"/>
    </row>
    <row r="15" spans="1:131" s="255" customFormat="1" ht="26.25" customHeight="1">
      <c r="A15" s="261">
        <v>9</v>
      </c>
      <c r="B15" s="1091"/>
      <c r="C15" s="1092"/>
      <c r="D15" s="1092"/>
      <c r="E15" s="1092"/>
      <c r="F15" s="1092"/>
      <c r="G15" s="1092"/>
      <c r="H15" s="1092"/>
      <c r="I15" s="1092"/>
      <c r="J15" s="1092"/>
      <c r="K15" s="1092"/>
      <c r="L15" s="1092"/>
      <c r="M15" s="1092"/>
      <c r="N15" s="1092"/>
      <c r="O15" s="1092"/>
      <c r="P15" s="1093"/>
      <c r="Q15" s="1097"/>
      <c r="R15" s="1098"/>
      <c r="S15" s="1098"/>
      <c r="T15" s="1098"/>
      <c r="U15" s="1098"/>
      <c r="V15" s="1098"/>
      <c r="W15" s="1098"/>
      <c r="X15" s="1098"/>
      <c r="Y15" s="1098"/>
      <c r="Z15" s="1098"/>
      <c r="AA15" s="1098"/>
      <c r="AB15" s="1098"/>
      <c r="AC15" s="1098"/>
      <c r="AD15" s="1098"/>
      <c r="AE15" s="1099"/>
      <c r="AF15" s="1073"/>
      <c r="AG15" s="1074"/>
      <c r="AH15" s="1074"/>
      <c r="AI15" s="1074"/>
      <c r="AJ15" s="1075"/>
      <c r="AK15" s="1147"/>
      <c r="AL15" s="1148"/>
      <c r="AM15" s="1148"/>
      <c r="AN15" s="1148"/>
      <c r="AO15" s="1148"/>
      <c r="AP15" s="1148"/>
      <c r="AQ15" s="1148"/>
      <c r="AR15" s="1148"/>
      <c r="AS15" s="1148"/>
      <c r="AT15" s="1148"/>
      <c r="AU15" s="1145"/>
      <c r="AV15" s="1145"/>
      <c r="AW15" s="1145"/>
      <c r="AX15" s="1145"/>
      <c r="AY15" s="1146"/>
      <c r="AZ15" s="252"/>
      <c r="BA15" s="252"/>
      <c r="BB15" s="252"/>
      <c r="BC15" s="252"/>
      <c r="BD15" s="252"/>
      <c r="BE15" s="253"/>
      <c r="BF15" s="253"/>
      <c r="BG15" s="253"/>
      <c r="BH15" s="253"/>
      <c r="BI15" s="253"/>
      <c r="BJ15" s="253"/>
      <c r="BK15" s="253"/>
      <c r="BL15" s="253"/>
      <c r="BM15" s="253"/>
      <c r="BN15" s="253"/>
      <c r="BO15" s="253"/>
      <c r="BP15" s="253"/>
      <c r="BQ15" s="262">
        <v>9</v>
      </c>
      <c r="BR15" s="263"/>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4"/>
    </row>
    <row r="16" spans="1:131" s="255" customFormat="1" ht="26.25" customHeight="1">
      <c r="A16" s="261">
        <v>10</v>
      </c>
      <c r="B16" s="1091"/>
      <c r="C16" s="1092"/>
      <c r="D16" s="1092"/>
      <c r="E16" s="1092"/>
      <c r="F16" s="1092"/>
      <c r="G16" s="1092"/>
      <c r="H16" s="1092"/>
      <c r="I16" s="1092"/>
      <c r="J16" s="1092"/>
      <c r="K16" s="1092"/>
      <c r="L16" s="1092"/>
      <c r="M16" s="1092"/>
      <c r="N16" s="1092"/>
      <c r="O16" s="1092"/>
      <c r="P16" s="1093"/>
      <c r="Q16" s="1097"/>
      <c r="R16" s="1098"/>
      <c r="S16" s="1098"/>
      <c r="T16" s="1098"/>
      <c r="U16" s="1098"/>
      <c r="V16" s="1098"/>
      <c r="W16" s="1098"/>
      <c r="X16" s="1098"/>
      <c r="Y16" s="1098"/>
      <c r="Z16" s="1098"/>
      <c r="AA16" s="1098"/>
      <c r="AB16" s="1098"/>
      <c r="AC16" s="1098"/>
      <c r="AD16" s="1098"/>
      <c r="AE16" s="1099"/>
      <c r="AF16" s="1073"/>
      <c r="AG16" s="1074"/>
      <c r="AH16" s="1074"/>
      <c r="AI16" s="1074"/>
      <c r="AJ16" s="1075"/>
      <c r="AK16" s="1147"/>
      <c r="AL16" s="1148"/>
      <c r="AM16" s="1148"/>
      <c r="AN16" s="1148"/>
      <c r="AO16" s="1148"/>
      <c r="AP16" s="1148"/>
      <c r="AQ16" s="1148"/>
      <c r="AR16" s="1148"/>
      <c r="AS16" s="1148"/>
      <c r="AT16" s="1148"/>
      <c r="AU16" s="1145"/>
      <c r="AV16" s="1145"/>
      <c r="AW16" s="1145"/>
      <c r="AX16" s="1145"/>
      <c r="AY16" s="1146"/>
      <c r="AZ16" s="252"/>
      <c r="BA16" s="252"/>
      <c r="BB16" s="252"/>
      <c r="BC16" s="252"/>
      <c r="BD16" s="252"/>
      <c r="BE16" s="253"/>
      <c r="BF16" s="253"/>
      <c r="BG16" s="253"/>
      <c r="BH16" s="253"/>
      <c r="BI16" s="253"/>
      <c r="BJ16" s="253"/>
      <c r="BK16" s="253"/>
      <c r="BL16" s="253"/>
      <c r="BM16" s="253"/>
      <c r="BN16" s="253"/>
      <c r="BO16" s="253"/>
      <c r="BP16" s="253"/>
      <c r="BQ16" s="262">
        <v>10</v>
      </c>
      <c r="BR16" s="263"/>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4"/>
    </row>
    <row r="17" spans="1:131" s="255" customFormat="1" ht="26.25" customHeight="1">
      <c r="A17" s="261">
        <v>11</v>
      </c>
      <c r="B17" s="1091"/>
      <c r="C17" s="1092"/>
      <c r="D17" s="1092"/>
      <c r="E17" s="1092"/>
      <c r="F17" s="1092"/>
      <c r="G17" s="1092"/>
      <c r="H17" s="1092"/>
      <c r="I17" s="1092"/>
      <c r="J17" s="1092"/>
      <c r="K17" s="1092"/>
      <c r="L17" s="1092"/>
      <c r="M17" s="1092"/>
      <c r="N17" s="1092"/>
      <c r="O17" s="1092"/>
      <c r="P17" s="1093"/>
      <c r="Q17" s="1097"/>
      <c r="R17" s="1098"/>
      <c r="S17" s="1098"/>
      <c r="T17" s="1098"/>
      <c r="U17" s="1098"/>
      <c r="V17" s="1098"/>
      <c r="W17" s="1098"/>
      <c r="X17" s="1098"/>
      <c r="Y17" s="1098"/>
      <c r="Z17" s="1098"/>
      <c r="AA17" s="1098"/>
      <c r="AB17" s="1098"/>
      <c r="AC17" s="1098"/>
      <c r="AD17" s="1098"/>
      <c r="AE17" s="1099"/>
      <c r="AF17" s="1073"/>
      <c r="AG17" s="1074"/>
      <c r="AH17" s="1074"/>
      <c r="AI17" s="1074"/>
      <c r="AJ17" s="1075"/>
      <c r="AK17" s="1147"/>
      <c r="AL17" s="1148"/>
      <c r="AM17" s="1148"/>
      <c r="AN17" s="1148"/>
      <c r="AO17" s="1148"/>
      <c r="AP17" s="1148"/>
      <c r="AQ17" s="1148"/>
      <c r="AR17" s="1148"/>
      <c r="AS17" s="1148"/>
      <c r="AT17" s="1148"/>
      <c r="AU17" s="1145"/>
      <c r="AV17" s="1145"/>
      <c r="AW17" s="1145"/>
      <c r="AX17" s="1145"/>
      <c r="AY17" s="1146"/>
      <c r="AZ17" s="252"/>
      <c r="BA17" s="252"/>
      <c r="BB17" s="252"/>
      <c r="BC17" s="252"/>
      <c r="BD17" s="252"/>
      <c r="BE17" s="253"/>
      <c r="BF17" s="253"/>
      <c r="BG17" s="253"/>
      <c r="BH17" s="253"/>
      <c r="BI17" s="253"/>
      <c r="BJ17" s="253"/>
      <c r="BK17" s="253"/>
      <c r="BL17" s="253"/>
      <c r="BM17" s="253"/>
      <c r="BN17" s="253"/>
      <c r="BO17" s="253"/>
      <c r="BP17" s="253"/>
      <c r="BQ17" s="262">
        <v>11</v>
      </c>
      <c r="BR17" s="263"/>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4"/>
    </row>
    <row r="18" spans="1:131" s="255" customFormat="1" ht="26.25" customHeight="1">
      <c r="A18" s="261">
        <v>12</v>
      </c>
      <c r="B18" s="1091"/>
      <c r="C18" s="1092"/>
      <c r="D18" s="1092"/>
      <c r="E18" s="1092"/>
      <c r="F18" s="1092"/>
      <c r="G18" s="1092"/>
      <c r="H18" s="1092"/>
      <c r="I18" s="1092"/>
      <c r="J18" s="1092"/>
      <c r="K18" s="1092"/>
      <c r="L18" s="1092"/>
      <c r="M18" s="1092"/>
      <c r="N18" s="1092"/>
      <c r="O18" s="1092"/>
      <c r="P18" s="1093"/>
      <c r="Q18" s="1097"/>
      <c r="R18" s="1098"/>
      <c r="S18" s="1098"/>
      <c r="T18" s="1098"/>
      <c r="U18" s="1098"/>
      <c r="V18" s="1098"/>
      <c r="W18" s="1098"/>
      <c r="X18" s="1098"/>
      <c r="Y18" s="1098"/>
      <c r="Z18" s="1098"/>
      <c r="AA18" s="1098"/>
      <c r="AB18" s="1098"/>
      <c r="AC18" s="1098"/>
      <c r="AD18" s="1098"/>
      <c r="AE18" s="1099"/>
      <c r="AF18" s="1073"/>
      <c r="AG18" s="1074"/>
      <c r="AH18" s="1074"/>
      <c r="AI18" s="1074"/>
      <c r="AJ18" s="1075"/>
      <c r="AK18" s="1147"/>
      <c r="AL18" s="1148"/>
      <c r="AM18" s="1148"/>
      <c r="AN18" s="1148"/>
      <c r="AO18" s="1148"/>
      <c r="AP18" s="1148"/>
      <c r="AQ18" s="1148"/>
      <c r="AR18" s="1148"/>
      <c r="AS18" s="1148"/>
      <c r="AT18" s="1148"/>
      <c r="AU18" s="1145"/>
      <c r="AV18" s="1145"/>
      <c r="AW18" s="1145"/>
      <c r="AX18" s="1145"/>
      <c r="AY18" s="1146"/>
      <c r="AZ18" s="252"/>
      <c r="BA18" s="252"/>
      <c r="BB18" s="252"/>
      <c r="BC18" s="252"/>
      <c r="BD18" s="252"/>
      <c r="BE18" s="253"/>
      <c r="BF18" s="253"/>
      <c r="BG18" s="253"/>
      <c r="BH18" s="253"/>
      <c r="BI18" s="253"/>
      <c r="BJ18" s="253"/>
      <c r="BK18" s="253"/>
      <c r="BL18" s="253"/>
      <c r="BM18" s="253"/>
      <c r="BN18" s="253"/>
      <c r="BO18" s="253"/>
      <c r="BP18" s="253"/>
      <c r="BQ18" s="262">
        <v>12</v>
      </c>
      <c r="BR18" s="263"/>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4"/>
    </row>
    <row r="19" spans="1:131" s="255" customFormat="1" ht="26.25" customHeight="1">
      <c r="A19" s="261">
        <v>13</v>
      </c>
      <c r="B19" s="1091"/>
      <c r="C19" s="1092"/>
      <c r="D19" s="1092"/>
      <c r="E19" s="1092"/>
      <c r="F19" s="1092"/>
      <c r="G19" s="1092"/>
      <c r="H19" s="1092"/>
      <c r="I19" s="1092"/>
      <c r="J19" s="1092"/>
      <c r="K19" s="1092"/>
      <c r="L19" s="1092"/>
      <c r="M19" s="1092"/>
      <c r="N19" s="1092"/>
      <c r="O19" s="1092"/>
      <c r="P19" s="1093"/>
      <c r="Q19" s="1097"/>
      <c r="R19" s="1098"/>
      <c r="S19" s="1098"/>
      <c r="T19" s="1098"/>
      <c r="U19" s="1098"/>
      <c r="V19" s="1098"/>
      <c r="W19" s="1098"/>
      <c r="X19" s="1098"/>
      <c r="Y19" s="1098"/>
      <c r="Z19" s="1098"/>
      <c r="AA19" s="1098"/>
      <c r="AB19" s="1098"/>
      <c r="AC19" s="1098"/>
      <c r="AD19" s="1098"/>
      <c r="AE19" s="1099"/>
      <c r="AF19" s="1073"/>
      <c r="AG19" s="1074"/>
      <c r="AH19" s="1074"/>
      <c r="AI19" s="1074"/>
      <c r="AJ19" s="1075"/>
      <c r="AK19" s="1147"/>
      <c r="AL19" s="1148"/>
      <c r="AM19" s="1148"/>
      <c r="AN19" s="1148"/>
      <c r="AO19" s="1148"/>
      <c r="AP19" s="1148"/>
      <c r="AQ19" s="1148"/>
      <c r="AR19" s="1148"/>
      <c r="AS19" s="1148"/>
      <c r="AT19" s="1148"/>
      <c r="AU19" s="1145"/>
      <c r="AV19" s="1145"/>
      <c r="AW19" s="1145"/>
      <c r="AX19" s="1145"/>
      <c r="AY19" s="1146"/>
      <c r="AZ19" s="252"/>
      <c r="BA19" s="252"/>
      <c r="BB19" s="252"/>
      <c r="BC19" s="252"/>
      <c r="BD19" s="252"/>
      <c r="BE19" s="253"/>
      <c r="BF19" s="253"/>
      <c r="BG19" s="253"/>
      <c r="BH19" s="253"/>
      <c r="BI19" s="253"/>
      <c r="BJ19" s="253"/>
      <c r="BK19" s="253"/>
      <c r="BL19" s="253"/>
      <c r="BM19" s="253"/>
      <c r="BN19" s="253"/>
      <c r="BO19" s="253"/>
      <c r="BP19" s="253"/>
      <c r="BQ19" s="262">
        <v>13</v>
      </c>
      <c r="BR19" s="263"/>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4"/>
    </row>
    <row r="20" spans="1:131" s="255" customFormat="1" ht="26.25" customHeight="1">
      <c r="A20" s="261">
        <v>14</v>
      </c>
      <c r="B20" s="1091"/>
      <c r="C20" s="1092"/>
      <c r="D20" s="1092"/>
      <c r="E20" s="1092"/>
      <c r="F20" s="1092"/>
      <c r="G20" s="1092"/>
      <c r="H20" s="1092"/>
      <c r="I20" s="1092"/>
      <c r="J20" s="1092"/>
      <c r="K20" s="1092"/>
      <c r="L20" s="1092"/>
      <c r="M20" s="1092"/>
      <c r="N20" s="1092"/>
      <c r="O20" s="1092"/>
      <c r="P20" s="1093"/>
      <c r="Q20" s="1097"/>
      <c r="R20" s="1098"/>
      <c r="S20" s="1098"/>
      <c r="T20" s="1098"/>
      <c r="U20" s="1098"/>
      <c r="V20" s="1098"/>
      <c r="W20" s="1098"/>
      <c r="X20" s="1098"/>
      <c r="Y20" s="1098"/>
      <c r="Z20" s="1098"/>
      <c r="AA20" s="1098"/>
      <c r="AB20" s="1098"/>
      <c r="AC20" s="1098"/>
      <c r="AD20" s="1098"/>
      <c r="AE20" s="1099"/>
      <c r="AF20" s="1073"/>
      <c r="AG20" s="1074"/>
      <c r="AH20" s="1074"/>
      <c r="AI20" s="1074"/>
      <c r="AJ20" s="1075"/>
      <c r="AK20" s="1147"/>
      <c r="AL20" s="1148"/>
      <c r="AM20" s="1148"/>
      <c r="AN20" s="1148"/>
      <c r="AO20" s="1148"/>
      <c r="AP20" s="1148"/>
      <c r="AQ20" s="1148"/>
      <c r="AR20" s="1148"/>
      <c r="AS20" s="1148"/>
      <c r="AT20" s="1148"/>
      <c r="AU20" s="1145"/>
      <c r="AV20" s="1145"/>
      <c r="AW20" s="1145"/>
      <c r="AX20" s="1145"/>
      <c r="AY20" s="1146"/>
      <c r="AZ20" s="252"/>
      <c r="BA20" s="252"/>
      <c r="BB20" s="252"/>
      <c r="BC20" s="252"/>
      <c r="BD20" s="252"/>
      <c r="BE20" s="253"/>
      <c r="BF20" s="253"/>
      <c r="BG20" s="253"/>
      <c r="BH20" s="253"/>
      <c r="BI20" s="253"/>
      <c r="BJ20" s="253"/>
      <c r="BK20" s="253"/>
      <c r="BL20" s="253"/>
      <c r="BM20" s="253"/>
      <c r="BN20" s="253"/>
      <c r="BO20" s="253"/>
      <c r="BP20" s="253"/>
      <c r="BQ20" s="262">
        <v>14</v>
      </c>
      <c r="BR20" s="263"/>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4"/>
    </row>
    <row r="21" spans="1:131" s="255" customFormat="1" ht="26.25" customHeight="1" thickBot="1">
      <c r="A21" s="261">
        <v>15</v>
      </c>
      <c r="B21" s="1091"/>
      <c r="C21" s="1092"/>
      <c r="D21" s="1092"/>
      <c r="E21" s="1092"/>
      <c r="F21" s="1092"/>
      <c r="G21" s="1092"/>
      <c r="H21" s="1092"/>
      <c r="I21" s="1092"/>
      <c r="J21" s="1092"/>
      <c r="K21" s="1092"/>
      <c r="L21" s="1092"/>
      <c r="M21" s="1092"/>
      <c r="N21" s="1092"/>
      <c r="O21" s="1092"/>
      <c r="P21" s="1093"/>
      <c r="Q21" s="1097"/>
      <c r="R21" s="1098"/>
      <c r="S21" s="1098"/>
      <c r="T21" s="1098"/>
      <c r="U21" s="1098"/>
      <c r="V21" s="1098"/>
      <c r="W21" s="1098"/>
      <c r="X21" s="1098"/>
      <c r="Y21" s="1098"/>
      <c r="Z21" s="1098"/>
      <c r="AA21" s="1098"/>
      <c r="AB21" s="1098"/>
      <c r="AC21" s="1098"/>
      <c r="AD21" s="1098"/>
      <c r="AE21" s="1099"/>
      <c r="AF21" s="1073"/>
      <c r="AG21" s="1074"/>
      <c r="AH21" s="1074"/>
      <c r="AI21" s="1074"/>
      <c r="AJ21" s="1075"/>
      <c r="AK21" s="1147"/>
      <c r="AL21" s="1148"/>
      <c r="AM21" s="1148"/>
      <c r="AN21" s="1148"/>
      <c r="AO21" s="1148"/>
      <c r="AP21" s="1148"/>
      <c r="AQ21" s="1148"/>
      <c r="AR21" s="1148"/>
      <c r="AS21" s="1148"/>
      <c r="AT21" s="1148"/>
      <c r="AU21" s="1145"/>
      <c r="AV21" s="1145"/>
      <c r="AW21" s="1145"/>
      <c r="AX21" s="1145"/>
      <c r="AY21" s="1146"/>
      <c r="AZ21" s="252"/>
      <c r="BA21" s="252"/>
      <c r="BB21" s="252"/>
      <c r="BC21" s="252"/>
      <c r="BD21" s="252"/>
      <c r="BE21" s="253"/>
      <c r="BF21" s="253"/>
      <c r="BG21" s="253"/>
      <c r="BH21" s="253"/>
      <c r="BI21" s="253"/>
      <c r="BJ21" s="253"/>
      <c r="BK21" s="253"/>
      <c r="BL21" s="253"/>
      <c r="BM21" s="253"/>
      <c r="BN21" s="253"/>
      <c r="BO21" s="253"/>
      <c r="BP21" s="253"/>
      <c r="BQ21" s="262">
        <v>15</v>
      </c>
      <c r="BR21" s="263"/>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4"/>
    </row>
    <row r="22" spans="1:131" s="255" customFormat="1" ht="26.25" customHeight="1">
      <c r="A22" s="261">
        <v>16</v>
      </c>
      <c r="B22" s="1091"/>
      <c r="C22" s="1092"/>
      <c r="D22" s="1092"/>
      <c r="E22" s="1092"/>
      <c r="F22" s="1092"/>
      <c r="G22" s="1092"/>
      <c r="H22" s="1092"/>
      <c r="I22" s="1092"/>
      <c r="J22" s="1092"/>
      <c r="K22" s="1092"/>
      <c r="L22" s="1092"/>
      <c r="M22" s="1092"/>
      <c r="N22" s="1092"/>
      <c r="O22" s="1092"/>
      <c r="P22" s="1093"/>
      <c r="Q22" s="1142"/>
      <c r="R22" s="1143"/>
      <c r="S22" s="1143"/>
      <c r="T22" s="1143"/>
      <c r="U22" s="1143"/>
      <c r="V22" s="1143"/>
      <c r="W22" s="1143"/>
      <c r="X22" s="1143"/>
      <c r="Y22" s="1143"/>
      <c r="Z22" s="1143"/>
      <c r="AA22" s="1143"/>
      <c r="AB22" s="1143"/>
      <c r="AC22" s="1143"/>
      <c r="AD22" s="1143"/>
      <c r="AE22" s="1144"/>
      <c r="AF22" s="1073"/>
      <c r="AG22" s="1074"/>
      <c r="AH22" s="1074"/>
      <c r="AI22" s="1074"/>
      <c r="AJ22" s="1075"/>
      <c r="AK22" s="1138"/>
      <c r="AL22" s="1139"/>
      <c r="AM22" s="1139"/>
      <c r="AN22" s="1139"/>
      <c r="AO22" s="1139"/>
      <c r="AP22" s="1139"/>
      <c r="AQ22" s="1139"/>
      <c r="AR22" s="1139"/>
      <c r="AS22" s="1139"/>
      <c r="AT22" s="1139"/>
      <c r="AU22" s="1140"/>
      <c r="AV22" s="1140"/>
      <c r="AW22" s="1140"/>
      <c r="AX22" s="1140"/>
      <c r="AY22" s="1141"/>
      <c r="AZ22" s="1089" t="s">
        <v>384</v>
      </c>
      <c r="BA22" s="1089"/>
      <c r="BB22" s="1089"/>
      <c r="BC22" s="1089"/>
      <c r="BD22" s="1090"/>
      <c r="BE22" s="253"/>
      <c r="BF22" s="253"/>
      <c r="BG22" s="253"/>
      <c r="BH22" s="253"/>
      <c r="BI22" s="253"/>
      <c r="BJ22" s="253"/>
      <c r="BK22" s="253"/>
      <c r="BL22" s="253"/>
      <c r="BM22" s="253"/>
      <c r="BN22" s="253"/>
      <c r="BO22" s="253"/>
      <c r="BP22" s="253"/>
      <c r="BQ22" s="262">
        <v>16</v>
      </c>
      <c r="BR22" s="263"/>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4"/>
    </row>
    <row r="23" spans="1:131" s="255" customFormat="1" ht="26.25" customHeight="1" thickBot="1">
      <c r="A23" s="264" t="s">
        <v>385</v>
      </c>
      <c r="B23" s="995" t="s">
        <v>386</v>
      </c>
      <c r="C23" s="996"/>
      <c r="D23" s="996"/>
      <c r="E23" s="996"/>
      <c r="F23" s="996"/>
      <c r="G23" s="996"/>
      <c r="H23" s="996"/>
      <c r="I23" s="996"/>
      <c r="J23" s="996"/>
      <c r="K23" s="996"/>
      <c r="L23" s="996"/>
      <c r="M23" s="996"/>
      <c r="N23" s="996"/>
      <c r="O23" s="996"/>
      <c r="P23" s="997"/>
      <c r="Q23" s="1129">
        <v>7886</v>
      </c>
      <c r="R23" s="1130"/>
      <c r="S23" s="1130"/>
      <c r="T23" s="1130"/>
      <c r="U23" s="1130"/>
      <c r="V23" s="1130">
        <v>7627</v>
      </c>
      <c r="W23" s="1130"/>
      <c r="X23" s="1130"/>
      <c r="Y23" s="1130"/>
      <c r="Z23" s="1130"/>
      <c r="AA23" s="1130">
        <v>259</v>
      </c>
      <c r="AB23" s="1130"/>
      <c r="AC23" s="1130"/>
      <c r="AD23" s="1130"/>
      <c r="AE23" s="1131"/>
      <c r="AF23" s="1132">
        <v>179</v>
      </c>
      <c r="AG23" s="1130"/>
      <c r="AH23" s="1130"/>
      <c r="AI23" s="1130"/>
      <c r="AJ23" s="1133"/>
      <c r="AK23" s="1134"/>
      <c r="AL23" s="1135"/>
      <c r="AM23" s="1135"/>
      <c r="AN23" s="1135"/>
      <c r="AO23" s="1135"/>
      <c r="AP23" s="1130">
        <v>0</v>
      </c>
      <c r="AQ23" s="1130"/>
      <c r="AR23" s="1130"/>
      <c r="AS23" s="1130"/>
      <c r="AT23" s="1130"/>
      <c r="AU23" s="1136"/>
      <c r="AV23" s="1136"/>
      <c r="AW23" s="1136"/>
      <c r="AX23" s="1136"/>
      <c r="AY23" s="1137"/>
      <c r="AZ23" s="1126" t="s">
        <v>175</v>
      </c>
      <c r="BA23" s="1127"/>
      <c r="BB23" s="1127"/>
      <c r="BC23" s="1127"/>
      <c r="BD23" s="1128"/>
      <c r="BE23" s="253"/>
      <c r="BF23" s="253"/>
      <c r="BG23" s="253"/>
      <c r="BH23" s="253"/>
      <c r="BI23" s="253"/>
      <c r="BJ23" s="253"/>
      <c r="BK23" s="253"/>
      <c r="BL23" s="253"/>
      <c r="BM23" s="253"/>
      <c r="BN23" s="253"/>
      <c r="BO23" s="253"/>
      <c r="BP23" s="253"/>
      <c r="BQ23" s="262">
        <v>17</v>
      </c>
      <c r="BR23" s="263"/>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4"/>
    </row>
    <row r="24" spans="1:131" s="255" customFormat="1" ht="26.25" customHeight="1">
      <c r="A24" s="1125" t="s">
        <v>387</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52"/>
      <c r="BA24" s="252"/>
      <c r="BB24" s="252"/>
      <c r="BC24" s="252"/>
      <c r="BD24" s="252"/>
      <c r="BE24" s="253"/>
      <c r="BF24" s="253"/>
      <c r="BG24" s="253"/>
      <c r="BH24" s="253"/>
      <c r="BI24" s="253"/>
      <c r="BJ24" s="253"/>
      <c r="BK24" s="253"/>
      <c r="BL24" s="253"/>
      <c r="BM24" s="253"/>
      <c r="BN24" s="253"/>
      <c r="BO24" s="253"/>
      <c r="BP24" s="253"/>
      <c r="BQ24" s="262">
        <v>18</v>
      </c>
      <c r="BR24" s="263"/>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4"/>
    </row>
    <row r="25" spans="1:131" s="247" customFormat="1" ht="26.25" customHeight="1" thickBot="1">
      <c r="A25" s="1124" t="s">
        <v>388</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52"/>
      <c r="BK25" s="252"/>
      <c r="BL25" s="252"/>
      <c r="BM25" s="252"/>
      <c r="BN25" s="252"/>
      <c r="BO25" s="265"/>
      <c r="BP25" s="265"/>
      <c r="BQ25" s="262">
        <v>19</v>
      </c>
      <c r="BR25" s="263"/>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6"/>
    </row>
    <row r="26" spans="1:131" s="247" customFormat="1" ht="26.25" customHeight="1">
      <c r="A26" s="1049" t="s">
        <v>366</v>
      </c>
      <c r="B26" s="1050"/>
      <c r="C26" s="1050"/>
      <c r="D26" s="1050"/>
      <c r="E26" s="1050"/>
      <c r="F26" s="1050"/>
      <c r="G26" s="1050"/>
      <c r="H26" s="1050"/>
      <c r="I26" s="1050"/>
      <c r="J26" s="1050"/>
      <c r="K26" s="1050"/>
      <c r="L26" s="1050"/>
      <c r="M26" s="1050"/>
      <c r="N26" s="1050"/>
      <c r="O26" s="1050"/>
      <c r="P26" s="1051"/>
      <c r="Q26" s="1055" t="s">
        <v>389</v>
      </c>
      <c r="R26" s="1056"/>
      <c r="S26" s="1056"/>
      <c r="T26" s="1056"/>
      <c r="U26" s="1057"/>
      <c r="V26" s="1055" t="s">
        <v>390</v>
      </c>
      <c r="W26" s="1056"/>
      <c r="X26" s="1056"/>
      <c r="Y26" s="1056"/>
      <c r="Z26" s="1057"/>
      <c r="AA26" s="1055" t="s">
        <v>391</v>
      </c>
      <c r="AB26" s="1056"/>
      <c r="AC26" s="1056"/>
      <c r="AD26" s="1056"/>
      <c r="AE26" s="1056"/>
      <c r="AF26" s="1120" t="s">
        <v>392</v>
      </c>
      <c r="AG26" s="1062"/>
      <c r="AH26" s="1062"/>
      <c r="AI26" s="1062"/>
      <c r="AJ26" s="1121"/>
      <c r="AK26" s="1056" t="s">
        <v>393</v>
      </c>
      <c r="AL26" s="1056"/>
      <c r="AM26" s="1056"/>
      <c r="AN26" s="1056"/>
      <c r="AO26" s="1057"/>
      <c r="AP26" s="1055" t="s">
        <v>394</v>
      </c>
      <c r="AQ26" s="1056"/>
      <c r="AR26" s="1056"/>
      <c r="AS26" s="1056"/>
      <c r="AT26" s="1057"/>
      <c r="AU26" s="1055" t="s">
        <v>395</v>
      </c>
      <c r="AV26" s="1056"/>
      <c r="AW26" s="1056"/>
      <c r="AX26" s="1056"/>
      <c r="AY26" s="1057"/>
      <c r="AZ26" s="1055" t="s">
        <v>396</v>
      </c>
      <c r="BA26" s="1056"/>
      <c r="BB26" s="1056"/>
      <c r="BC26" s="1056"/>
      <c r="BD26" s="1057"/>
      <c r="BE26" s="1055" t="s">
        <v>373</v>
      </c>
      <c r="BF26" s="1056"/>
      <c r="BG26" s="1056"/>
      <c r="BH26" s="1056"/>
      <c r="BI26" s="1071"/>
      <c r="BJ26" s="252"/>
      <c r="BK26" s="252"/>
      <c r="BL26" s="252"/>
      <c r="BM26" s="252"/>
      <c r="BN26" s="252"/>
      <c r="BO26" s="265"/>
      <c r="BP26" s="265"/>
      <c r="BQ26" s="262">
        <v>20</v>
      </c>
      <c r="BR26" s="263"/>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6"/>
    </row>
    <row r="27" spans="1:131" s="247" customFormat="1" ht="26.25" customHeight="1" thickBot="1">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22"/>
      <c r="AG27" s="1065"/>
      <c r="AH27" s="1065"/>
      <c r="AI27" s="1065"/>
      <c r="AJ27" s="1123"/>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2"/>
      <c r="BK27" s="252"/>
      <c r="BL27" s="252"/>
      <c r="BM27" s="252"/>
      <c r="BN27" s="252"/>
      <c r="BO27" s="265"/>
      <c r="BP27" s="265"/>
      <c r="BQ27" s="262">
        <v>21</v>
      </c>
      <c r="BR27" s="263"/>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6"/>
    </row>
    <row r="28" spans="1:131" s="247" customFormat="1" ht="26.25" customHeight="1" thickTop="1">
      <c r="A28" s="266">
        <v>1</v>
      </c>
      <c r="B28" s="1110" t="s">
        <v>397</v>
      </c>
      <c r="C28" s="1111"/>
      <c r="D28" s="1111"/>
      <c r="E28" s="1111"/>
      <c r="F28" s="1111"/>
      <c r="G28" s="1111"/>
      <c r="H28" s="1111"/>
      <c r="I28" s="1111"/>
      <c r="J28" s="1111"/>
      <c r="K28" s="1111"/>
      <c r="L28" s="1111"/>
      <c r="M28" s="1111"/>
      <c r="N28" s="1111"/>
      <c r="O28" s="1111"/>
      <c r="P28" s="1112"/>
      <c r="Q28" s="1113">
        <v>1011</v>
      </c>
      <c r="R28" s="1114"/>
      <c r="S28" s="1114"/>
      <c r="T28" s="1114"/>
      <c r="U28" s="1114"/>
      <c r="V28" s="1114">
        <v>983</v>
      </c>
      <c r="W28" s="1114"/>
      <c r="X28" s="1114"/>
      <c r="Y28" s="1114"/>
      <c r="Z28" s="1114"/>
      <c r="AA28" s="1114">
        <v>28</v>
      </c>
      <c r="AB28" s="1114"/>
      <c r="AC28" s="1114"/>
      <c r="AD28" s="1114"/>
      <c r="AE28" s="1115"/>
      <c r="AF28" s="1116">
        <v>28</v>
      </c>
      <c r="AG28" s="1114"/>
      <c r="AH28" s="1114"/>
      <c r="AI28" s="1114"/>
      <c r="AJ28" s="1117"/>
      <c r="AK28" s="1118">
        <v>80</v>
      </c>
      <c r="AL28" s="1119"/>
      <c r="AM28" s="1119"/>
      <c r="AN28" s="1119"/>
      <c r="AO28" s="1119"/>
      <c r="AP28" s="1033" t="s">
        <v>512</v>
      </c>
      <c r="AQ28" s="1034"/>
      <c r="AR28" s="1034"/>
      <c r="AS28" s="1034"/>
      <c r="AT28" s="1035"/>
      <c r="AU28" s="1033" t="s">
        <v>512</v>
      </c>
      <c r="AV28" s="1034"/>
      <c r="AW28" s="1034"/>
      <c r="AX28" s="1034"/>
      <c r="AY28" s="1035"/>
      <c r="AZ28" s="1105" t="s">
        <v>512</v>
      </c>
      <c r="BA28" s="1106"/>
      <c r="BB28" s="1106"/>
      <c r="BC28" s="1106"/>
      <c r="BD28" s="1107"/>
      <c r="BE28" s="1108"/>
      <c r="BF28" s="1108"/>
      <c r="BG28" s="1108"/>
      <c r="BH28" s="1108"/>
      <c r="BI28" s="1109"/>
      <c r="BJ28" s="252"/>
      <c r="BK28" s="252"/>
      <c r="BL28" s="252"/>
      <c r="BM28" s="252"/>
      <c r="BN28" s="252"/>
      <c r="BO28" s="265"/>
      <c r="BP28" s="265"/>
      <c r="BQ28" s="262">
        <v>22</v>
      </c>
      <c r="BR28" s="263"/>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6"/>
    </row>
    <row r="29" spans="1:131" s="247" customFormat="1" ht="26.25" customHeight="1">
      <c r="A29" s="266">
        <v>2</v>
      </c>
      <c r="B29" s="1091" t="s">
        <v>398</v>
      </c>
      <c r="C29" s="1092"/>
      <c r="D29" s="1092"/>
      <c r="E29" s="1092"/>
      <c r="F29" s="1092"/>
      <c r="G29" s="1092"/>
      <c r="H29" s="1092"/>
      <c r="I29" s="1092"/>
      <c r="J29" s="1092"/>
      <c r="K29" s="1092"/>
      <c r="L29" s="1092"/>
      <c r="M29" s="1092"/>
      <c r="N29" s="1092"/>
      <c r="O29" s="1092"/>
      <c r="P29" s="1093"/>
      <c r="Q29" s="1097">
        <v>668</v>
      </c>
      <c r="R29" s="1098"/>
      <c r="S29" s="1098"/>
      <c r="T29" s="1098"/>
      <c r="U29" s="1098"/>
      <c r="V29" s="1098">
        <v>661</v>
      </c>
      <c r="W29" s="1098"/>
      <c r="X29" s="1098"/>
      <c r="Y29" s="1098"/>
      <c r="Z29" s="1098"/>
      <c r="AA29" s="1098">
        <v>7</v>
      </c>
      <c r="AB29" s="1098"/>
      <c r="AC29" s="1098"/>
      <c r="AD29" s="1098"/>
      <c r="AE29" s="1099"/>
      <c r="AF29" s="1073">
        <v>8</v>
      </c>
      <c r="AG29" s="1074"/>
      <c r="AH29" s="1074"/>
      <c r="AI29" s="1074"/>
      <c r="AJ29" s="1075"/>
      <c r="AK29" s="1031">
        <v>114</v>
      </c>
      <c r="AL29" s="1022"/>
      <c r="AM29" s="1022"/>
      <c r="AN29" s="1022"/>
      <c r="AO29" s="1022"/>
      <c r="AP29" s="1032" t="s">
        <v>512</v>
      </c>
      <c r="AQ29" s="1030"/>
      <c r="AR29" s="1030"/>
      <c r="AS29" s="1030"/>
      <c r="AT29" s="1031"/>
      <c r="AU29" s="1032" t="s">
        <v>512</v>
      </c>
      <c r="AV29" s="1030"/>
      <c r="AW29" s="1030"/>
      <c r="AX29" s="1030"/>
      <c r="AY29" s="1031"/>
      <c r="AZ29" s="1100" t="s">
        <v>512</v>
      </c>
      <c r="BA29" s="1101"/>
      <c r="BB29" s="1101"/>
      <c r="BC29" s="1101"/>
      <c r="BD29" s="1102"/>
      <c r="BE29" s="1103"/>
      <c r="BF29" s="1026"/>
      <c r="BG29" s="1026"/>
      <c r="BH29" s="1026"/>
      <c r="BI29" s="1104"/>
      <c r="BJ29" s="252"/>
      <c r="BK29" s="252"/>
      <c r="BL29" s="252"/>
      <c r="BM29" s="252"/>
      <c r="BN29" s="252"/>
      <c r="BO29" s="265"/>
      <c r="BP29" s="265"/>
      <c r="BQ29" s="262">
        <v>23</v>
      </c>
      <c r="BR29" s="263"/>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6"/>
    </row>
    <row r="30" spans="1:131" s="247" customFormat="1" ht="26.25" customHeight="1">
      <c r="A30" s="266">
        <v>3</v>
      </c>
      <c r="B30" s="1091" t="s">
        <v>399</v>
      </c>
      <c r="C30" s="1092"/>
      <c r="D30" s="1092"/>
      <c r="E30" s="1092"/>
      <c r="F30" s="1092"/>
      <c r="G30" s="1092"/>
      <c r="H30" s="1092"/>
      <c r="I30" s="1092"/>
      <c r="J30" s="1092"/>
      <c r="K30" s="1092"/>
      <c r="L30" s="1092"/>
      <c r="M30" s="1092"/>
      <c r="N30" s="1092"/>
      <c r="O30" s="1092"/>
      <c r="P30" s="1093"/>
      <c r="Q30" s="1097">
        <v>75</v>
      </c>
      <c r="R30" s="1098"/>
      <c r="S30" s="1098"/>
      <c r="T30" s="1098"/>
      <c r="U30" s="1098"/>
      <c r="V30" s="1098">
        <v>75</v>
      </c>
      <c r="W30" s="1098"/>
      <c r="X30" s="1098"/>
      <c r="Y30" s="1098"/>
      <c r="Z30" s="1098"/>
      <c r="AA30" s="1098">
        <v>0</v>
      </c>
      <c r="AB30" s="1098"/>
      <c r="AC30" s="1098"/>
      <c r="AD30" s="1098"/>
      <c r="AE30" s="1099"/>
      <c r="AF30" s="1073">
        <v>0</v>
      </c>
      <c r="AG30" s="1074"/>
      <c r="AH30" s="1074"/>
      <c r="AI30" s="1074"/>
      <c r="AJ30" s="1075"/>
      <c r="AK30" s="1031">
        <v>38</v>
      </c>
      <c r="AL30" s="1022"/>
      <c r="AM30" s="1022"/>
      <c r="AN30" s="1022"/>
      <c r="AO30" s="1022"/>
      <c r="AP30" s="1032" t="s">
        <v>512</v>
      </c>
      <c r="AQ30" s="1030"/>
      <c r="AR30" s="1030"/>
      <c r="AS30" s="1030"/>
      <c r="AT30" s="1031"/>
      <c r="AU30" s="1032" t="s">
        <v>512</v>
      </c>
      <c r="AV30" s="1030"/>
      <c r="AW30" s="1030"/>
      <c r="AX30" s="1030"/>
      <c r="AY30" s="1031"/>
      <c r="AZ30" s="1100" t="s">
        <v>512</v>
      </c>
      <c r="BA30" s="1101"/>
      <c r="BB30" s="1101"/>
      <c r="BC30" s="1101"/>
      <c r="BD30" s="1102"/>
      <c r="BE30" s="1103"/>
      <c r="BF30" s="1026"/>
      <c r="BG30" s="1026"/>
      <c r="BH30" s="1026"/>
      <c r="BI30" s="1104"/>
      <c r="BJ30" s="252"/>
      <c r="BK30" s="252"/>
      <c r="BL30" s="252"/>
      <c r="BM30" s="252"/>
      <c r="BN30" s="252"/>
      <c r="BO30" s="265"/>
      <c r="BP30" s="265"/>
      <c r="BQ30" s="262">
        <v>24</v>
      </c>
      <c r="BR30" s="263"/>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6"/>
    </row>
    <row r="31" spans="1:131" s="247" customFormat="1" ht="26.25" customHeight="1">
      <c r="A31" s="266">
        <v>4</v>
      </c>
      <c r="B31" s="1091" t="s">
        <v>400</v>
      </c>
      <c r="C31" s="1092"/>
      <c r="D31" s="1092"/>
      <c r="E31" s="1092"/>
      <c r="F31" s="1092"/>
      <c r="G31" s="1092"/>
      <c r="H31" s="1092"/>
      <c r="I31" s="1092"/>
      <c r="J31" s="1092"/>
      <c r="K31" s="1092"/>
      <c r="L31" s="1092"/>
      <c r="M31" s="1092"/>
      <c r="N31" s="1092"/>
      <c r="O31" s="1092"/>
      <c r="P31" s="1093"/>
      <c r="Q31" s="1097">
        <v>375</v>
      </c>
      <c r="R31" s="1098"/>
      <c r="S31" s="1098"/>
      <c r="T31" s="1098"/>
      <c r="U31" s="1098"/>
      <c r="V31" s="1098">
        <v>365</v>
      </c>
      <c r="W31" s="1098"/>
      <c r="X31" s="1098"/>
      <c r="Y31" s="1098"/>
      <c r="Z31" s="1098"/>
      <c r="AA31" s="1098">
        <v>10</v>
      </c>
      <c r="AB31" s="1098"/>
      <c r="AC31" s="1098"/>
      <c r="AD31" s="1098"/>
      <c r="AE31" s="1099"/>
      <c r="AF31" s="1073">
        <v>236</v>
      </c>
      <c r="AG31" s="1074"/>
      <c r="AH31" s="1074"/>
      <c r="AI31" s="1074"/>
      <c r="AJ31" s="1075"/>
      <c r="AK31" s="1031">
        <v>136</v>
      </c>
      <c r="AL31" s="1022"/>
      <c r="AM31" s="1022"/>
      <c r="AN31" s="1022"/>
      <c r="AO31" s="1022"/>
      <c r="AP31" s="1022">
        <v>1361</v>
      </c>
      <c r="AQ31" s="1022"/>
      <c r="AR31" s="1022"/>
      <c r="AS31" s="1022"/>
      <c r="AT31" s="1022"/>
      <c r="AU31" s="1022">
        <v>1110</v>
      </c>
      <c r="AV31" s="1022"/>
      <c r="AW31" s="1022"/>
      <c r="AX31" s="1022"/>
      <c r="AY31" s="1022"/>
      <c r="AZ31" s="1096" t="s">
        <v>512</v>
      </c>
      <c r="BA31" s="1096"/>
      <c r="BB31" s="1096"/>
      <c r="BC31" s="1096"/>
      <c r="BD31" s="1096"/>
      <c r="BE31" s="1086" t="s">
        <v>401</v>
      </c>
      <c r="BF31" s="1086"/>
      <c r="BG31" s="1086"/>
      <c r="BH31" s="1086"/>
      <c r="BI31" s="1087"/>
      <c r="BJ31" s="252"/>
      <c r="BK31" s="252"/>
      <c r="BL31" s="252"/>
      <c r="BM31" s="252"/>
      <c r="BN31" s="252"/>
      <c r="BO31" s="265"/>
      <c r="BP31" s="265"/>
      <c r="BQ31" s="262">
        <v>25</v>
      </c>
      <c r="BR31" s="263"/>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6"/>
    </row>
    <row r="32" spans="1:131" s="247" customFormat="1" ht="26.25" customHeight="1">
      <c r="A32" s="266">
        <v>5</v>
      </c>
      <c r="B32" s="1091" t="s">
        <v>402</v>
      </c>
      <c r="C32" s="1092"/>
      <c r="D32" s="1092"/>
      <c r="E32" s="1092"/>
      <c r="F32" s="1092"/>
      <c r="G32" s="1092"/>
      <c r="H32" s="1092"/>
      <c r="I32" s="1092"/>
      <c r="J32" s="1092"/>
      <c r="K32" s="1092"/>
      <c r="L32" s="1092"/>
      <c r="M32" s="1092"/>
      <c r="N32" s="1092"/>
      <c r="O32" s="1092"/>
      <c r="P32" s="1093"/>
      <c r="Q32" s="1097">
        <v>249</v>
      </c>
      <c r="R32" s="1098"/>
      <c r="S32" s="1098"/>
      <c r="T32" s="1098"/>
      <c r="U32" s="1098"/>
      <c r="V32" s="1098">
        <v>249</v>
      </c>
      <c r="W32" s="1098"/>
      <c r="X32" s="1098"/>
      <c r="Y32" s="1098"/>
      <c r="Z32" s="1098"/>
      <c r="AA32" s="1098">
        <v>0</v>
      </c>
      <c r="AB32" s="1098"/>
      <c r="AC32" s="1098"/>
      <c r="AD32" s="1098"/>
      <c r="AE32" s="1099"/>
      <c r="AF32" s="1073" t="s">
        <v>175</v>
      </c>
      <c r="AG32" s="1074"/>
      <c r="AH32" s="1074"/>
      <c r="AI32" s="1074"/>
      <c r="AJ32" s="1075"/>
      <c r="AK32" s="1031">
        <v>174</v>
      </c>
      <c r="AL32" s="1022"/>
      <c r="AM32" s="1022"/>
      <c r="AN32" s="1022"/>
      <c r="AO32" s="1022"/>
      <c r="AP32" s="1022">
        <v>1759</v>
      </c>
      <c r="AQ32" s="1022"/>
      <c r="AR32" s="1022"/>
      <c r="AS32" s="1022"/>
      <c r="AT32" s="1022"/>
      <c r="AU32" s="1022">
        <v>1738</v>
      </c>
      <c r="AV32" s="1022"/>
      <c r="AW32" s="1022"/>
      <c r="AX32" s="1022"/>
      <c r="AY32" s="1022"/>
      <c r="AZ32" s="1096" t="s">
        <v>512</v>
      </c>
      <c r="BA32" s="1096"/>
      <c r="BB32" s="1096"/>
      <c r="BC32" s="1096"/>
      <c r="BD32" s="1096"/>
      <c r="BE32" s="1086" t="s">
        <v>403</v>
      </c>
      <c r="BF32" s="1086"/>
      <c r="BG32" s="1086"/>
      <c r="BH32" s="1086"/>
      <c r="BI32" s="1087"/>
      <c r="BJ32" s="252"/>
      <c r="BK32" s="252"/>
      <c r="BL32" s="252"/>
      <c r="BM32" s="252"/>
      <c r="BN32" s="252"/>
      <c r="BO32" s="265"/>
      <c r="BP32" s="265"/>
      <c r="BQ32" s="262">
        <v>26</v>
      </c>
      <c r="BR32" s="263"/>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6"/>
    </row>
    <row r="33" spans="1:131" s="247" customFormat="1" ht="26.25" customHeight="1">
      <c r="A33" s="266">
        <v>6</v>
      </c>
      <c r="B33" s="1091"/>
      <c r="C33" s="1092"/>
      <c r="D33" s="1092"/>
      <c r="E33" s="1092"/>
      <c r="F33" s="1092"/>
      <c r="G33" s="1092"/>
      <c r="H33" s="1092"/>
      <c r="I33" s="1092"/>
      <c r="J33" s="1092"/>
      <c r="K33" s="1092"/>
      <c r="L33" s="1092"/>
      <c r="M33" s="1092"/>
      <c r="N33" s="1092"/>
      <c r="O33" s="1092"/>
      <c r="P33" s="1093"/>
      <c r="Q33" s="1097"/>
      <c r="R33" s="1098"/>
      <c r="S33" s="1098"/>
      <c r="T33" s="1098"/>
      <c r="U33" s="1098"/>
      <c r="V33" s="1098"/>
      <c r="W33" s="1098"/>
      <c r="X33" s="1098"/>
      <c r="Y33" s="1098"/>
      <c r="Z33" s="1098"/>
      <c r="AA33" s="1098"/>
      <c r="AB33" s="1098"/>
      <c r="AC33" s="1098"/>
      <c r="AD33" s="1098"/>
      <c r="AE33" s="1099"/>
      <c r="AF33" s="1073"/>
      <c r="AG33" s="1074"/>
      <c r="AH33" s="1074"/>
      <c r="AI33" s="1074"/>
      <c r="AJ33" s="1075"/>
      <c r="AK33" s="1031"/>
      <c r="AL33" s="1022"/>
      <c r="AM33" s="1022"/>
      <c r="AN33" s="1022"/>
      <c r="AO33" s="1022"/>
      <c r="AP33" s="1022"/>
      <c r="AQ33" s="1022"/>
      <c r="AR33" s="1022"/>
      <c r="AS33" s="1022"/>
      <c r="AT33" s="1022"/>
      <c r="AU33" s="1022"/>
      <c r="AV33" s="1022"/>
      <c r="AW33" s="1022"/>
      <c r="AX33" s="1022"/>
      <c r="AY33" s="1022"/>
      <c r="AZ33" s="1096"/>
      <c r="BA33" s="1096"/>
      <c r="BB33" s="1096"/>
      <c r="BC33" s="1096"/>
      <c r="BD33" s="1096"/>
      <c r="BE33" s="1086"/>
      <c r="BF33" s="1086"/>
      <c r="BG33" s="1086"/>
      <c r="BH33" s="1086"/>
      <c r="BI33" s="1087"/>
      <c r="BJ33" s="252"/>
      <c r="BK33" s="252"/>
      <c r="BL33" s="252"/>
      <c r="BM33" s="252"/>
      <c r="BN33" s="252"/>
      <c r="BO33" s="265"/>
      <c r="BP33" s="265"/>
      <c r="BQ33" s="262">
        <v>27</v>
      </c>
      <c r="BR33" s="263"/>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6"/>
    </row>
    <row r="34" spans="1:131" s="247" customFormat="1" ht="26.25" customHeight="1">
      <c r="A34" s="266">
        <v>7</v>
      </c>
      <c r="B34" s="1091"/>
      <c r="C34" s="1092"/>
      <c r="D34" s="1092"/>
      <c r="E34" s="1092"/>
      <c r="F34" s="1092"/>
      <c r="G34" s="1092"/>
      <c r="H34" s="1092"/>
      <c r="I34" s="1092"/>
      <c r="J34" s="1092"/>
      <c r="K34" s="1092"/>
      <c r="L34" s="1092"/>
      <c r="M34" s="1092"/>
      <c r="N34" s="1092"/>
      <c r="O34" s="1092"/>
      <c r="P34" s="1093"/>
      <c r="Q34" s="1097"/>
      <c r="R34" s="1098"/>
      <c r="S34" s="1098"/>
      <c r="T34" s="1098"/>
      <c r="U34" s="1098"/>
      <c r="V34" s="1098"/>
      <c r="W34" s="1098"/>
      <c r="X34" s="1098"/>
      <c r="Y34" s="1098"/>
      <c r="Z34" s="1098"/>
      <c r="AA34" s="1098"/>
      <c r="AB34" s="1098"/>
      <c r="AC34" s="1098"/>
      <c r="AD34" s="1098"/>
      <c r="AE34" s="1099"/>
      <c r="AF34" s="1073"/>
      <c r="AG34" s="1074"/>
      <c r="AH34" s="1074"/>
      <c r="AI34" s="1074"/>
      <c r="AJ34" s="1075"/>
      <c r="AK34" s="1031"/>
      <c r="AL34" s="1022"/>
      <c r="AM34" s="1022"/>
      <c r="AN34" s="1022"/>
      <c r="AO34" s="1022"/>
      <c r="AP34" s="1022"/>
      <c r="AQ34" s="1022"/>
      <c r="AR34" s="1022"/>
      <c r="AS34" s="1022"/>
      <c r="AT34" s="1022"/>
      <c r="AU34" s="1022"/>
      <c r="AV34" s="1022"/>
      <c r="AW34" s="1022"/>
      <c r="AX34" s="1022"/>
      <c r="AY34" s="1022"/>
      <c r="AZ34" s="1096"/>
      <c r="BA34" s="1096"/>
      <c r="BB34" s="1096"/>
      <c r="BC34" s="1096"/>
      <c r="BD34" s="1096"/>
      <c r="BE34" s="1086"/>
      <c r="BF34" s="1086"/>
      <c r="BG34" s="1086"/>
      <c r="BH34" s="1086"/>
      <c r="BI34" s="1087"/>
      <c r="BJ34" s="252"/>
      <c r="BK34" s="252"/>
      <c r="BL34" s="252"/>
      <c r="BM34" s="252"/>
      <c r="BN34" s="252"/>
      <c r="BO34" s="265"/>
      <c r="BP34" s="265"/>
      <c r="BQ34" s="262">
        <v>28</v>
      </c>
      <c r="BR34" s="263"/>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6"/>
    </row>
    <row r="35" spans="1:131" s="247" customFormat="1" ht="26.25" customHeight="1">
      <c r="A35" s="266">
        <v>8</v>
      </c>
      <c r="B35" s="1091"/>
      <c r="C35" s="1092"/>
      <c r="D35" s="1092"/>
      <c r="E35" s="1092"/>
      <c r="F35" s="1092"/>
      <c r="G35" s="1092"/>
      <c r="H35" s="1092"/>
      <c r="I35" s="1092"/>
      <c r="J35" s="1092"/>
      <c r="K35" s="1092"/>
      <c r="L35" s="1092"/>
      <c r="M35" s="1092"/>
      <c r="N35" s="1092"/>
      <c r="O35" s="1092"/>
      <c r="P35" s="1093"/>
      <c r="Q35" s="1097"/>
      <c r="R35" s="1098"/>
      <c r="S35" s="1098"/>
      <c r="T35" s="1098"/>
      <c r="U35" s="1098"/>
      <c r="V35" s="1098"/>
      <c r="W35" s="1098"/>
      <c r="X35" s="1098"/>
      <c r="Y35" s="1098"/>
      <c r="Z35" s="1098"/>
      <c r="AA35" s="1098"/>
      <c r="AB35" s="1098"/>
      <c r="AC35" s="1098"/>
      <c r="AD35" s="1098"/>
      <c r="AE35" s="1099"/>
      <c r="AF35" s="1073"/>
      <c r="AG35" s="1074"/>
      <c r="AH35" s="1074"/>
      <c r="AI35" s="1074"/>
      <c r="AJ35" s="1075"/>
      <c r="AK35" s="1031"/>
      <c r="AL35" s="1022"/>
      <c r="AM35" s="1022"/>
      <c r="AN35" s="1022"/>
      <c r="AO35" s="1022"/>
      <c r="AP35" s="1022"/>
      <c r="AQ35" s="1022"/>
      <c r="AR35" s="1022"/>
      <c r="AS35" s="1022"/>
      <c r="AT35" s="1022"/>
      <c r="AU35" s="1022"/>
      <c r="AV35" s="1022"/>
      <c r="AW35" s="1022"/>
      <c r="AX35" s="1022"/>
      <c r="AY35" s="1022"/>
      <c r="AZ35" s="1096"/>
      <c r="BA35" s="1096"/>
      <c r="BB35" s="1096"/>
      <c r="BC35" s="1096"/>
      <c r="BD35" s="1096"/>
      <c r="BE35" s="1086"/>
      <c r="BF35" s="1086"/>
      <c r="BG35" s="1086"/>
      <c r="BH35" s="1086"/>
      <c r="BI35" s="1087"/>
      <c r="BJ35" s="252"/>
      <c r="BK35" s="252"/>
      <c r="BL35" s="252"/>
      <c r="BM35" s="252"/>
      <c r="BN35" s="252"/>
      <c r="BO35" s="265"/>
      <c r="BP35" s="265"/>
      <c r="BQ35" s="262">
        <v>29</v>
      </c>
      <c r="BR35" s="263"/>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6"/>
    </row>
    <row r="36" spans="1:131" s="247" customFormat="1" ht="26.25" customHeight="1">
      <c r="A36" s="266">
        <v>9</v>
      </c>
      <c r="B36" s="1091"/>
      <c r="C36" s="1092"/>
      <c r="D36" s="1092"/>
      <c r="E36" s="1092"/>
      <c r="F36" s="1092"/>
      <c r="G36" s="1092"/>
      <c r="H36" s="1092"/>
      <c r="I36" s="1092"/>
      <c r="J36" s="1092"/>
      <c r="K36" s="1092"/>
      <c r="L36" s="1092"/>
      <c r="M36" s="1092"/>
      <c r="N36" s="1092"/>
      <c r="O36" s="1092"/>
      <c r="P36" s="1093"/>
      <c r="Q36" s="1097"/>
      <c r="R36" s="1098"/>
      <c r="S36" s="1098"/>
      <c r="T36" s="1098"/>
      <c r="U36" s="1098"/>
      <c r="V36" s="1098"/>
      <c r="W36" s="1098"/>
      <c r="X36" s="1098"/>
      <c r="Y36" s="1098"/>
      <c r="Z36" s="1098"/>
      <c r="AA36" s="1098"/>
      <c r="AB36" s="1098"/>
      <c r="AC36" s="1098"/>
      <c r="AD36" s="1098"/>
      <c r="AE36" s="1099"/>
      <c r="AF36" s="1073"/>
      <c r="AG36" s="1074"/>
      <c r="AH36" s="1074"/>
      <c r="AI36" s="1074"/>
      <c r="AJ36" s="1075"/>
      <c r="AK36" s="1031"/>
      <c r="AL36" s="1022"/>
      <c r="AM36" s="1022"/>
      <c r="AN36" s="1022"/>
      <c r="AO36" s="1022"/>
      <c r="AP36" s="1022"/>
      <c r="AQ36" s="1022"/>
      <c r="AR36" s="1022"/>
      <c r="AS36" s="1022"/>
      <c r="AT36" s="1022"/>
      <c r="AU36" s="1022"/>
      <c r="AV36" s="1022"/>
      <c r="AW36" s="1022"/>
      <c r="AX36" s="1022"/>
      <c r="AY36" s="1022"/>
      <c r="AZ36" s="1096"/>
      <c r="BA36" s="1096"/>
      <c r="BB36" s="1096"/>
      <c r="BC36" s="1096"/>
      <c r="BD36" s="1096"/>
      <c r="BE36" s="1086"/>
      <c r="BF36" s="1086"/>
      <c r="BG36" s="1086"/>
      <c r="BH36" s="1086"/>
      <c r="BI36" s="1087"/>
      <c r="BJ36" s="252"/>
      <c r="BK36" s="252"/>
      <c r="BL36" s="252"/>
      <c r="BM36" s="252"/>
      <c r="BN36" s="252"/>
      <c r="BO36" s="265"/>
      <c r="BP36" s="265"/>
      <c r="BQ36" s="262">
        <v>30</v>
      </c>
      <c r="BR36" s="263"/>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6"/>
    </row>
    <row r="37" spans="1:131" s="247" customFormat="1" ht="26.25" customHeight="1">
      <c r="A37" s="266">
        <v>10</v>
      </c>
      <c r="B37" s="1091"/>
      <c r="C37" s="1092"/>
      <c r="D37" s="1092"/>
      <c r="E37" s="1092"/>
      <c r="F37" s="1092"/>
      <c r="G37" s="1092"/>
      <c r="H37" s="1092"/>
      <c r="I37" s="1092"/>
      <c r="J37" s="1092"/>
      <c r="K37" s="1092"/>
      <c r="L37" s="1092"/>
      <c r="M37" s="1092"/>
      <c r="N37" s="1092"/>
      <c r="O37" s="1092"/>
      <c r="P37" s="1093"/>
      <c r="Q37" s="1097"/>
      <c r="R37" s="1098"/>
      <c r="S37" s="1098"/>
      <c r="T37" s="1098"/>
      <c r="U37" s="1098"/>
      <c r="V37" s="1098"/>
      <c r="W37" s="1098"/>
      <c r="X37" s="1098"/>
      <c r="Y37" s="1098"/>
      <c r="Z37" s="1098"/>
      <c r="AA37" s="1098"/>
      <c r="AB37" s="1098"/>
      <c r="AC37" s="1098"/>
      <c r="AD37" s="1098"/>
      <c r="AE37" s="1099"/>
      <c r="AF37" s="1073"/>
      <c r="AG37" s="1074"/>
      <c r="AH37" s="1074"/>
      <c r="AI37" s="1074"/>
      <c r="AJ37" s="1075"/>
      <c r="AK37" s="1031"/>
      <c r="AL37" s="1022"/>
      <c r="AM37" s="1022"/>
      <c r="AN37" s="1022"/>
      <c r="AO37" s="1022"/>
      <c r="AP37" s="1022"/>
      <c r="AQ37" s="1022"/>
      <c r="AR37" s="1022"/>
      <c r="AS37" s="1022"/>
      <c r="AT37" s="1022"/>
      <c r="AU37" s="1022"/>
      <c r="AV37" s="1022"/>
      <c r="AW37" s="1022"/>
      <c r="AX37" s="1022"/>
      <c r="AY37" s="1022"/>
      <c r="AZ37" s="1096"/>
      <c r="BA37" s="1096"/>
      <c r="BB37" s="1096"/>
      <c r="BC37" s="1096"/>
      <c r="BD37" s="1096"/>
      <c r="BE37" s="1086"/>
      <c r="BF37" s="1086"/>
      <c r="BG37" s="1086"/>
      <c r="BH37" s="1086"/>
      <c r="BI37" s="1087"/>
      <c r="BJ37" s="252"/>
      <c r="BK37" s="252"/>
      <c r="BL37" s="252"/>
      <c r="BM37" s="252"/>
      <c r="BN37" s="252"/>
      <c r="BO37" s="265"/>
      <c r="BP37" s="265"/>
      <c r="BQ37" s="262">
        <v>31</v>
      </c>
      <c r="BR37" s="263"/>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6"/>
    </row>
    <row r="38" spans="1:131" s="247" customFormat="1" ht="26.25" customHeight="1">
      <c r="A38" s="266">
        <v>11</v>
      </c>
      <c r="B38" s="1091"/>
      <c r="C38" s="1092"/>
      <c r="D38" s="1092"/>
      <c r="E38" s="1092"/>
      <c r="F38" s="1092"/>
      <c r="G38" s="1092"/>
      <c r="H38" s="1092"/>
      <c r="I38" s="1092"/>
      <c r="J38" s="1092"/>
      <c r="K38" s="1092"/>
      <c r="L38" s="1092"/>
      <c r="M38" s="1092"/>
      <c r="N38" s="1092"/>
      <c r="O38" s="1092"/>
      <c r="P38" s="1093"/>
      <c r="Q38" s="1097"/>
      <c r="R38" s="1098"/>
      <c r="S38" s="1098"/>
      <c r="T38" s="1098"/>
      <c r="U38" s="1098"/>
      <c r="V38" s="1098"/>
      <c r="W38" s="1098"/>
      <c r="X38" s="1098"/>
      <c r="Y38" s="1098"/>
      <c r="Z38" s="1098"/>
      <c r="AA38" s="1098"/>
      <c r="AB38" s="1098"/>
      <c r="AC38" s="1098"/>
      <c r="AD38" s="1098"/>
      <c r="AE38" s="1099"/>
      <c r="AF38" s="1073"/>
      <c r="AG38" s="1074"/>
      <c r="AH38" s="1074"/>
      <c r="AI38" s="1074"/>
      <c r="AJ38" s="1075"/>
      <c r="AK38" s="1031"/>
      <c r="AL38" s="1022"/>
      <c r="AM38" s="1022"/>
      <c r="AN38" s="1022"/>
      <c r="AO38" s="1022"/>
      <c r="AP38" s="1022"/>
      <c r="AQ38" s="1022"/>
      <c r="AR38" s="1022"/>
      <c r="AS38" s="1022"/>
      <c r="AT38" s="1022"/>
      <c r="AU38" s="1022"/>
      <c r="AV38" s="1022"/>
      <c r="AW38" s="1022"/>
      <c r="AX38" s="1022"/>
      <c r="AY38" s="1022"/>
      <c r="AZ38" s="1096"/>
      <c r="BA38" s="1096"/>
      <c r="BB38" s="1096"/>
      <c r="BC38" s="1096"/>
      <c r="BD38" s="1096"/>
      <c r="BE38" s="1086"/>
      <c r="BF38" s="1086"/>
      <c r="BG38" s="1086"/>
      <c r="BH38" s="1086"/>
      <c r="BI38" s="1087"/>
      <c r="BJ38" s="252"/>
      <c r="BK38" s="252"/>
      <c r="BL38" s="252"/>
      <c r="BM38" s="252"/>
      <c r="BN38" s="252"/>
      <c r="BO38" s="265"/>
      <c r="BP38" s="265"/>
      <c r="BQ38" s="262">
        <v>32</v>
      </c>
      <c r="BR38" s="263"/>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6"/>
    </row>
    <row r="39" spans="1:131" s="247" customFormat="1" ht="26.25" customHeight="1">
      <c r="A39" s="266">
        <v>12</v>
      </c>
      <c r="B39" s="1091"/>
      <c r="C39" s="1092"/>
      <c r="D39" s="1092"/>
      <c r="E39" s="1092"/>
      <c r="F39" s="1092"/>
      <c r="G39" s="1092"/>
      <c r="H39" s="1092"/>
      <c r="I39" s="1092"/>
      <c r="J39" s="1092"/>
      <c r="K39" s="1092"/>
      <c r="L39" s="1092"/>
      <c r="M39" s="1092"/>
      <c r="N39" s="1092"/>
      <c r="O39" s="1092"/>
      <c r="P39" s="1093"/>
      <c r="Q39" s="1097"/>
      <c r="R39" s="1098"/>
      <c r="S39" s="1098"/>
      <c r="T39" s="1098"/>
      <c r="U39" s="1098"/>
      <c r="V39" s="1098"/>
      <c r="W39" s="1098"/>
      <c r="X39" s="1098"/>
      <c r="Y39" s="1098"/>
      <c r="Z39" s="1098"/>
      <c r="AA39" s="1098"/>
      <c r="AB39" s="1098"/>
      <c r="AC39" s="1098"/>
      <c r="AD39" s="1098"/>
      <c r="AE39" s="1099"/>
      <c r="AF39" s="1073"/>
      <c r="AG39" s="1074"/>
      <c r="AH39" s="1074"/>
      <c r="AI39" s="1074"/>
      <c r="AJ39" s="1075"/>
      <c r="AK39" s="1031"/>
      <c r="AL39" s="1022"/>
      <c r="AM39" s="1022"/>
      <c r="AN39" s="1022"/>
      <c r="AO39" s="1022"/>
      <c r="AP39" s="1022"/>
      <c r="AQ39" s="1022"/>
      <c r="AR39" s="1022"/>
      <c r="AS39" s="1022"/>
      <c r="AT39" s="1022"/>
      <c r="AU39" s="1022"/>
      <c r="AV39" s="1022"/>
      <c r="AW39" s="1022"/>
      <c r="AX39" s="1022"/>
      <c r="AY39" s="1022"/>
      <c r="AZ39" s="1096"/>
      <c r="BA39" s="1096"/>
      <c r="BB39" s="1096"/>
      <c r="BC39" s="1096"/>
      <c r="BD39" s="1096"/>
      <c r="BE39" s="1086"/>
      <c r="BF39" s="1086"/>
      <c r="BG39" s="1086"/>
      <c r="BH39" s="1086"/>
      <c r="BI39" s="1087"/>
      <c r="BJ39" s="252"/>
      <c r="BK39" s="252"/>
      <c r="BL39" s="252"/>
      <c r="BM39" s="252"/>
      <c r="BN39" s="252"/>
      <c r="BO39" s="265"/>
      <c r="BP39" s="265"/>
      <c r="BQ39" s="262">
        <v>33</v>
      </c>
      <c r="BR39" s="263"/>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6"/>
    </row>
    <row r="40" spans="1:131" s="247" customFormat="1" ht="26.25" customHeight="1">
      <c r="A40" s="261">
        <v>13</v>
      </c>
      <c r="B40" s="1091"/>
      <c r="C40" s="1092"/>
      <c r="D40" s="1092"/>
      <c r="E40" s="1092"/>
      <c r="F40" s="1092"/>
      <c r="G40" s="1092"/>
      <c r="H40" s="1092"/>
      <c r="I40" s="1092"/>
      <c r="J40" s="1092"/>
      <c r="K40" s="1092"/>
      <c r="L40" s="1092"/>
      <c r="M40" s="1092"/>
      <c r="N40" s="1092"/>
      <c r="O40" s="1092"/>
      <c r="P40" s="1093"/>
      <c r="Q40" s="1097"/>
      <c r="R40" s="1098"/>
      <c r="S40" s="1098"/>
      <c r="T40" s="1098"/>
      <c r="U40" s="1098"/>
      <c r="V40" s="1098"/>
      <c r="W40" s="1098"/>
      <c r="X40" s="1098"/>
      <c r="Y40" s="1098"/>
      <c r="Z40" s="1098"/>
      <c r="AA40" s="1098"/>
      <c r="AB40" s="1098"/>
      <c r="AC40" s="1098"/>
      <c r="AD40" s="1098"/>
      <c r="AE40" s="1099"/>
      <c r="AF40" s="1073"/>
      <c r="AG40" s="1074"/>
      <c r="AH40" s="1074"/>
      <c r="AI40" s="1074"/>
      <c r="AJ40" s="1075"/>
      <c r="AK40" s="1031"/>
      <c r="AL40" s="1022"/>
      <c r="AM40" s="1022"/>
      <c r="AN40" s="1022"/>
      <c r="AO40" s="1022"/>
      <c r="AP40" s="1022"/>
      <c r="AQ40" s="1022"/>
      <c r="AR40" s="1022"/>
      <c r="AS40" s="1022"/>
      <c r="AT40" s="1022"/>
      <c r="AU40" s="1022"/>
      <c r="AV40" s="1022"/>
      <c r="AW40" s="1022"/>
      <c r="AX40" s="1022"/>
      <c r="AY40" s="1022"/>
      <c r="AZ40" s="1096"/>
      <c r="BA40" s="1096"/>
      <c r="BB40" s="1096"/>
      <c r="BC40" s="1096"/>
      <c r="BD40" s="1096"/>
      <c r="BE40" s="1086"/>
      <c r="BF40" s="1086"/>
      <c r="BG40" s="1086"/>
      <c r="BH40" s="1086"/>
      <c r="BI40" s="1087"/>
      <c r="BJ40" s="252"/>
      <c r="BK40" s="252"/>
      <c r="BL40" s="252"/>
      <c r="BM40" s="252"/>
      <c r="BN40" s="252"/>
      <c r="BO40" s="265"/>
      <c r="BP40" s="265"/>
      <c r="BQ40" s="262">
        <v>34</v>
      </c>
      <c r="BR40" s="263"/>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6"/>
    </row>
    <row r="41" spans="1:131" s="247" customFormat="1" ht="26.25" customHeight="1">
      <c r="A41" s="261">
        <v>14</v>
      </c>
      <c r="B41" s="1091"/>
      <c r="C41" s="1092"/>
      <c r="D41" s="1092"/>
      <c r="E41" s="1092"/>
      <c r="F41" s="1092"/>
      <c r="G41" s="1092"/>
      <c r="H41" s="1092"/>
      <c r="I41" s="1092"/>
      <c r="J41" s="1092"/>
      <c r="K41" s="1092"/>
      <c r="L41" s="1092"/>
      <c r="M41" s="1092"/>
      <c r="N41" s="1092"/>
      <c r="O41" s="1092"/>
      <c r="P41" s="1093"/>
      <c r="Q41" s="1097"/>
      <c r="R41" s="1098"/>
      <c r="S41" s="1098"/>
      <c r="T41" s="1098"/>
      <c r="U41" s="1098"/>
      <c r="V41" s="1098"/>
      <c r="W41" s="1098"/>
      <c r="X41" s="1098"/>
      <c r="Y41" s="1098"/>
      <c r="Z41" s="1098"/>
      <c r="AA41" s="1098"/>
      <c r="AB41" s="1098"/>
      <c r="AC41" s="1098"/>
      <c r="AD41" s="1098"/>
      <c r="AE41" s="1099"/>
      <c r="AF41" s="1073"/>
      <c r="AG41" s="1074"/>
      <c r="AH41" s="1074"/>
      <c r="AI41" s="1074"/>
      <c r="AJ41" s="1075"/>
      <c r="AK41" s="1031"/>
      <c r="AL41" s="1022"/>
      <c r="AM41" s="1022"/>
      <c r="AN41" s="1022"/>
      <c r="AO41" s="1022"/>
      <c r="AP41" s="1022"/>
      <c r="AQ41" s="1022"/>
      <c r="AR41" s="1022"/>
      <c r="AS41" s="1022"/>
      <c r="AT41" s="1022"/>
      <c r="AU41" s="1022"/>
      <c r="AV41" s="1022"/>
      <c r="AW41" s="1022"/>
      <c r="AX41" s="1022"/>
      <c r="AY41" s="1022"/>
      <c r="AZ41" s="1096"/>
      <c r="BA41" s="1096"/>
      <c r="BB41" s="1096"/>
      <c r="BC41" s="1096"/>
      <c r="BD41" s="1096"/>
      <c r="BE41" s="1086"/>
      <c r="BF41" s="1086"/>
      <c r="BG41" s="1086"/>
      <c r="BH41" s="1086"/>
      <c r="BI41" s="1087"/>
      <c r="BJ41" s="252"/>
      <c r="BK41" s="252"/>
      <c r="BL41" s="252"/>
      <c r="BM41" s="252"/>
      <c r="BN41" s="252"/>
      <c r="BO41" s="265"/>
      <c r="BP41" s="265"/>
      <c r="BQ41" s="262">
        <v>35</v>
      </c>
      <c r="BR41" s="263"/>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6"/>
    </row>
    <row r="42" spans="1:131" s="247" customFormat="1" ht="26.25" customHeight="1">
      <c r="A42" s="261">
        <v>15</v>
      </c>
      <c r="B42" s="1091"/>
      <c r="C42" s="1092"/>
      <c r="D42" s="1092"/>
      <c r="E42" s="1092"/>
      <c r="F42" s="1092"/>
      <c r="G42" s="1092"/>
      <c r="H42" s="1092"/>
      <c r="I42" s="1092"/>
      <c r="J42" s="1092"/>
      <c r="K42" s="1092"/>
      <c r="L42" s="1092"/>
      <c r="M42" s="1092"/>
      <c r="N42" s="1092"/>
      <c r="O42" s="1092"/>
      <c r="P42" s="1093"/>
      <c r="Q42" s="1097"/>
      <c r="R42" s="1098"/>
      <c r="S42" s="1098"/>
      <c r="T42" s="1098"/>
      <c r="U42" s="1098"/>
      <c r="V42" s="1098"/>
      <c r="W42" s="1098"/>
      <c r="X42" s="1098"/>
      <c r="Y42" s="1098"/>
      <c r="Z42" s="1098"/>
      <c r="AA42" s="1098"/>
      <c r="AB42" s="1098"/>
      <c r="AC42" s="1098"/>
      <c r="AD42" s="1098"/>
      <c r="AE42" s="1099"/>
      <c r="AF42" s="1073"/>
      <c r="AG42" s="1074"/>
      <c r="AH42" s="1074"/>
      <c r="AI42" s="1074"/>
      <c r="AJ42" s="1075"/>
      <c r="AK42" s="1031"/>
      <c r="AL42" s="1022"/>
      <c r="AM42" s="1022"/>
      <c r="AN42" s="1022"/>
      <c r="AO42" s="1022"/>
      <c r="AP42" s="1022"/>
      <c r="AQ42" s="1022"/>
      <c r="AR42" s="1022"/>
      <c r="AS42" s="1022"/>
      <c r="AT42" s="1022"/>
      <c r="AU42" s="1022"/>
      <c r="AV42" s="1022"/>
      <c r="AW42" s="1022"/>
      <c r="AX42" s="1022"/>
      <c r="AY42" s="1022"/>
      <c r="AZ42" s="1096"/>
      <c r="BA42" s="1096"/>
      <c r="BB42" s="1096"/>
      <c r="BC42" s="1096"/>
      <c r="BD42" s="1096"/>
      <c r="BE42" s="1086"/>
      <c r="BF42" s="1086"/>
      <c r="BG42" s="1086"/>
      <c r="BH42" s="1086"/>
      <c r="BI42" s="1087"/>
      <c r="BJ42" s="252"/>
      <c r="BK42" s="252"/>
      <c r="BL42" s="252"/>
      <c r="BM42" s="252"/>
      <c r="BN42" s="252"/>
      <c r="BO42" s="265"/>
      <c r="BP42" s="265"/>
      <c r="BQ42" s="262">
        <v>36</v>
      </c>
      <c r="BR42" s="263"/>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6"/>
    </row>
    <row r="43" spans="1:131" s="247" customFormat="1" ht="26.25" customHeight="1">
      <c r="A43" s="261">
        <v>16</v>
      </c>
      <c r="B43" s="1091"/>
      <c r="C43" s="1092"/>
      <c r="D43" s="1092"/>
      <c r="E43" s="1092"/>
      <c r="F43" s="1092"/>
      <c r="G43" s="1092"/>
      <c r="H43" s="1092"/>
      <c r="I43" s="1092"/>
      <c r="J43" s="1092"/>
      <c r="K43" s="1092"/>
      <c r="L43" s="1092"/>
      <c r="M43" s="1092"/>
      <c r="N43" s="1092"/>
      <c r="O43" s="1092"/>
      <c r="P43" s="1093"/>
      <c r="Q43" s="1097"/>
      <c r="R43" s="1098"/>
      <c r="S43" s="1098"/>
      <c r="T43" s="1098"/>
      <c r="U43" s="1098"/>
      <c r="V43" s="1098"/>
      <c r="W43" s="1098"/>
      <c r="X43" s="1098"/>
      <c r="Y43" s="1098"/>
      <c r="Z43" s="1098"/>
      <c r="AA43" s="1098"/>
      <c r="AB43" s="1098"/>
      <c r="AC43" s="1098"/>
      <c r="AD43" s="1098"/>
      <c r="AE43" s="1099"/>
      <c r="AF43" s="1073"/>
      <c r="AG43" s="1074"/>
      <c r="AH43" s="1074"/>
      <c r="AI43" s="1074"/>
      <c r="AJ43" s="1075"/>
      <c r="AK43" s="1031"/>
      <c r="AL43" s="1022"/>
      <c r="AM43" s="1022"/>
      <c r="AN43" s="1022"/>
      <c r="AO43" s="1022"/>
      <c r="AP43" s="1022"/>
      <c r="AQ43" s="1022"/>
      <c r="AR43" s="1022"/>
      <c r="AS43" s="1022"/>
      <c r="AT43" s="1022"/>
      <c r="AU43" s="1022"/>
      <c r="AV43" s="1022"/>
      <c r="AW43" s="1022"/>
      <c r="AX43" s="1022"/>
      <c r="AY43" s="1022"/>
      <c r="AZ43" s="1096"/>
      <c r="BA43" s="1096"/>
      <c r="BB43" s="1096"/>
      <c r="BC43" s="1096"/>
      <c r="BD43" s="1096"/>
      <c r="BE43" s="1086"/>
      <c r="BF43" s="1086"/>
      <c r="BG43" s="1086"/>
      <c r="BH43" s="1086"/>
      <c r="BI43" s="1087"/>
      <c r="BJ43" s="252"/>
      <c r="BK43" s="252"/>
      <c r="BL43" s="252"/>
      <c r="BM43" s="252"/>
      <c r="BN43" s="252"/>
      <c r="BO43" s="265"/>
      <c r="BP43" s="265"/>
      <c r="BQ43" s="262">
        <v>37</v>
      </c>
      <c r="BR43" s="263"/>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6"/>
    </row>
    <row r="44" spans="1:131" s="247" customFormat="1" ht="26.25" customHeight="1">
      <c r="A44" s="261">
        <v>17</v>
      </c>
      <c r="B44" s="1091"/>
      <c r="C44" s="1092"/>
      <c r="D44" s="1092"/>
      <c r="E44" s="1092"/>
      <c r="F44" s="1092"/>
      <c r="G44" s="1092"/>
      <c r="H44" s="1092"/>
      <c r="I44" s="1092"/>
      <c r="J44" s="1092"/>
      <c r="K44" s="1092"/>
      <c r="L44" s="1092"/>
      <c r="M44" s="1092"/>
      <c r="N44" s="1092"/>
      <c r="O44" s="1092"/>
      <c r="P44" s="1093"/>
      <c r="Q44" s="1097"/>
      <c r="R44" s="1098"/>
      <c r="S44" s="1098"/>
      <c r="T44" s="1098"/>
      <c r="U44" s="1098"/>
      <c r="V44" s="1098"/>
      <c r="W44" s="1098"/>
      <c r="X44" s="1098"/>
      <c r="Y44" s="1098"/>
      <c r="Z44" s="1098"/>
      <c r="AA44" s="1098"/>
      <c r="AB44" s="1098"/>
      <c r="AC44" s="1098"/>
      <c r="AD44" s="1098"/>
      <c r="AE44" s="1099"/>
      <c r="AF44" s="1073"/>
      <c r="AG44" s="1074"/>
      <c r="AH44" s="1074"/>
      <c r="AI44" s="1074"/>
      <c r="AJ44" s="1075"/>
      <c r="AK44" s="1031"/>
      <c r="AL44" s="1022"/>
      <c r="AM44" s="1022"/>
      <c r="AN44" s="1022"/>
      <c r="AO44" s="1022"/>
      <c r="AP44" s="1022"/>
      <c r="AQ44" s="1022"/>
      <c r="AR44" s="1022"/>
      <c r="AS44" s="1022"/>
      <c r="AT44" s="1022"/>
      <c r="AU44" s="1022"/>
      <c r="AV44" s="1022"/>
      <c r="AW44" s="1022"/>
      <c r="AX44" s="1022"/>
      <c r="AY44" s="1022"/>
      <c r="AZ44" s="1096"/>
      <c r="BA44" s="1096"/>
      <c r="BB44" s="1096"/>
      <c r="BC44" s="1096"/>
      <c r="BD44" s="1096"/>
      <c r="BE44" s="1086"/>
      <c r="BF44" s="1086"/>
      <c r="BG44" s="1086"/>
      <c r="BH44" s="1086"/>
      <c r="BI44" s="1087"/>
      <c r="BJ44" s="252"/>
      <c r="BK44" s="252"/>
      <c r="BL44" s="252"/>
      <c r="BM44" s="252"/>
      <c r="BN44" s="252"/>
      <c r="BO44" s="265"/>
      <c r="BP44" s="265"/>
      <c r="BQ44" s="262">
        <v>38</v>
      </c>
      <c r="BR44" s="263"/>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6"/>
    </row>
    <row r="45" spans="1:131" s="247" customFormat="1" ht="26.25" customHeight="1">
      <c r="A45" s="261">
        <v>18</v>
      </c>
      <c r="B45" s="1091"/>
      <c r="C45" s="1092"/>
      <c r="D45" s="1092"/>
      <c r="E45" s="1092"/>
      <c r="F45" s="1092"/>
      <c r="G45" s="1092"/>
      <c r="H45" s="1092"/>
      <c r="I45" s="1092"/>
      <c r="J45" s="1092"/>
      <c r="K45" s="1092"/>
      <c r="L45" s="1092"/>
      <c r="M45" s="1092"/>
      <c r="N45" s="1092"/>
      <c r="O45" s="1092"/>
      <c r="P45" s="1093"/>
      <c r="Q45" s="1097"/>
      <c r="R45" s="1098"/>
      <c r="S45" s="1098"/>
      <c r="T45" s="1098"/>
      <c r="U45" s="1098"/>
      <c r="V45" s="1098"/>
      <c r="W45" s="1098"/>
      <c r="X45" s="1098"/>
      <c r="Y45" s="1098"/>
      <c r="Z45" s="1098"/>
      <c r="AA45" s="1098"/>
      <c r="AB45" s="1098"/>
      <c r="AC45" s="1098"/>
      <c r="AD45" s="1098"/>
      <c r="AE45" s="1099"/>
      <c r="AF45" s="1073"/>
      <c r="AG45" s="1074"/>
      <c r="AH45" s="1074"/>
      <c r="AI45" s="1074"/>
      <c r="AJ45" s="1075"/>
      <c r="AK45" s="1031"/>
      <c r="AL45" s="1022"/>
      <c r="AM45" s="1022"/>
      <c r="AN45" s="1022"/>
      <c r="AO45" s="1022"/>
      <c r="AP45" s="1022"/>
      <c r="AQ45" s="1022"/>
      <c r="AR45" s="1022"/>
      <c r="AS45" s="1022"/>
      <c r="AT45" s="1022"/>
      <c r="AU45" s="1022"/>
      <c r="AV45" s="1022"/>
      <c r="AW45" s="1022"/>
      <c r="AX45" s="1022"/>
      <c r="AY45" s="1022"/>
      <c r="AZ45" s="1096"/>
      <c r="BA45" s="1096"/>
      <c r="BB45" s="1096"/>
      <c r="BC45" s="1096"/>
      <c r="BD45" s="1096"/>
      <c r="BE45" s="1086"/>
      <c r="BF45" s="1086"/>
      <c r="BG45" s="1086"/>
      <c r="BH45" s="1086"/>
      <c r="BI45" s="1087"/>
      <c r="BJ45" s="252"/>
      <c r="BK45" s="252"/>
      <c r="BL45" s="252"/>
      <c r="BM45" s="252"/>
      <c r="BN45" s="252"/>
      <c r="BO45" s="265"/>
      <c r="BP45" s="265"/>
      <c r="BQ45" s="262">
        <v>39</v>
      </c>
      <c r="BR45" s="263"/>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6"/>
    </row>
    <row r="46" spans="1:131" s="247" customFormat="1" ht="26.25" customHeight="1">
      <c r="A46" s="261">
        <v>19</v>
      </c>
      <c r="B46" s="1091"/>
      <c r="C46" s="1092"/>
      <c r="D46" s="1092"/>
      <c r="E46" s="1092"/>
      <c r="F46" s="1092"/>
      <c r="G46" s="1092"/>
      <c r="H46" s="1092"/>
      <c r="I46" s="1092"/>
      <c r="J46" s="1092"/>
      <c r="K46" s="1092"/>
      <c r="L46" s="1092"/>
      <c r="M46" s="1092"/>
      <c r="N46" s="1092"/>
      <c r="O46" s="1092"/>
      <c r="P46" s="1093"/>
      <c r="Q46" s="1097"/>
      <c r="R46" s="1098"/>
      <c r="S46" s="1098"/>
      <c r="T46" s="1098"/>
      <c r="U46" s="1098"/>
      <c r="V46" s="1098"/>
      <c r="W46" s="1098"/>
      <c r="X46" s="1098"/>
      <c r="Y46" s="1098"/>
      <c r="Z46" s="1098"/>
      <c r="AA46" s="1098"/>
      <c r="AB46" s="1098"/>
      <c r="AC46" s="1098"/>
      <c r="AD46" s="1098"/>
      <c r="AE46" s="1099"/>
      <c r="AF46" s="1073"/>
      <c r="AG46" s="1074"/>
      <c r="AH46" s="1074"/>
      <c r="AI46" s="1074"/>
      <c r="AJ46" s="1075"/>
      <c r="AK46" s="1031"/>
      <c r="AL46" s="1022"/>
      <c r="AM46" s="1022"/>
      <c r="AN46" s="1022"/>
      <c r="AO46" s="1022"/>
      <c r="AP46" s="1022"/>
      <c r="AQ46" s="1022"/>
      <c r="AR46" s="1022"/>
      <c r="AS46" s="1022"/>
      <c r="AT46" s="1022"/>
      <c r="AU46" s="1022"/>
      <c r="AV46" s="1022"/>
      <c r="AW46" s="1022"/>
      <c r="AX46" s="1022"/>
      <c r="AY46" s="1022"/>
      <c r="AZ46" s="1096"/>
      <c r="BA46" s="1096"/>
      <c r="BB46" s="1096"/>
      <c r="BC46" s="1096"/>
      <c r="BD46" s="1096"/>
      <c r="BE46" s="1086"/>
      <c r="BF46" s="1086"/>
      <c r="BG46" s="1086"/>
      <c r="BH46" s="1086"/>
      <c r="BI46" s="1087"/>
      <c r="BJ46" s="252"/>
      <c r="BK46" s="252"/>
      <c r="BL46" s="252"/>
      <c r="BM46" s="252"/>
      <c r="BN46" s="252"/>
      <c r="BO46" s="265"/>
      <c r="BP46" s="265"/>
      <c r="BQ46" s="262">
        <v>40</v>
      </c>
      <c r="BR46" s="263"/>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6"/>
    </row>
    <row r="47" spans="1:131" s="247" customFormat="1" ht="26.25" customHeight="1">
      <c r="A47" s="261">
        <v>20</v>
      </c>
      <c r="B47" s="1091"/>
      <c r="C47" s="1092"/>
      <c r="D47" s="1092"/>
      <c r="E47" s="1092"/>
      <c r="F47" s="1092"/>
      <c r="G47" s="1092"/>
      <c r="H47" s="1092"/>
      <c r="I47" s="1092"/>
      <c r="J47" s="1092"/>
      <c r="K47" s="1092"/>
      <c r="L47" s="1092"/>
      <c r="M47" s="1092"/>
      <c r="N47" s="1092"/>
      <c r="O47" s="1092"/>
      <c r="P47" s="1093"/>
      <c r="Q47" s="1097"/>
      <c r="R47" s="1098"/>
      <c r="S47" s="1098"/>
      <c r="T47" s="1098"/>
      <c r="U47" s="1098"/>
      <c r="V47" s="1098"/>
      <c r="W47" s="1098"/>
      <c r="X47" s="1098"/>
      <c r="Y47" s="1098"/>
      <c r="Z47" s="1098"/>
      <c r="AA47" s="1098"/>
      <c r="AB47" s="1098"/>
      <c r="AC47" s="1098"/>
      <c r="AD47" s="1098"/>
      <c r="AE47" s="1099"/>
      <c r="AF47" s="1073"/>
      <c r="AG47" s="1074"/>
      <c r="AH47" s="1074"/>
      <c r="AI47" s="1074"/>
      <c r="AJ47" s="1075"/>
      <c r="AK47" s="1031"/>
      <c r="AL47" s="1022"/>
      <c r="AM47" s="1022"/>
      <c r="AN47" s="1022"/>
      <c r="AO47" s="1022"/>
      <c r="AP47" s="1022"/>
      <c r="AQ47" s="1022"/>
      <c r="AR47" s="1022"/>
      <c r="AS47" s="1022"/>
      <c r="AT47" s="1022"/>
      <c r="AU47" s="1022"/>
      <c r="AV47" s="1022"/>
      <c r="AW47" s="1022"/>
      <c r="AX47" s="1022"/>
      <c r="AY47" s="1022"/>
      <c r="AZ47" s="1096"/>
      <c r="BA47" s="1096"/>
      <c r="BB47" s="1096"/>
      <c r="BC47" s="1096"/>
      <c r="BD47" s="1096"/>
      <c r="BE47" s="1086"/>
      <c r="BF47" s="1086"/>
      <c r="BG47" s="1086"/>
      <c r="BH47" s="1086"/>
      <c r="BI47" s="1087"/>
      <c r="BJ47" s="252"/>
      <c r="BK47" s="252"/>
      <c r="BL47" s="252"/>
      <c r="BM47" s="252"/>
      <c r="BN47" s="252"/>
      <c r="BO47" s="265"/>
      <c r="BP47" s="265"/>
      <c r="BQ47" s="262">
        <v>41</v>
      </c>
      <c r="BR47" s="263"/>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6"/>
    </row>
    <row r="48" spans="1:131" s="247" customFormat="1" ht="26.25" customHeight="1">
      <c r="A48" s="261">
        <v>21</v>
      </c>
      <c r="B48" s="1091"/>
      <c r="C48" s="1092"/>
      <c r="D48" s="1092"/>
      <c r="E48" s="1092"/>
      <c r="F48" s="1092"/>
      <c r="G48" s="1092"/>
      <c r="H48" s="1092"/>
      <c r="I48" s="1092"/>
      <c r="J48" s="1092"/>
      <c r="K48" s="1092"/>
      <c r="L48" s="1092"/>
      <c r="M48" s="1092"/>
      <c r="N48" s="1092"/>
      <c r="O48" s="1092"/>
      <c r="P48" s="1093"/>
      <c r="Q48" s="1097"/>
      <c r="R48" s="1098"/>
      <c r="S48" s="1098"/>
      <c r="T48" s="1098"/>
      <c r="U48" s="1098"/>
      <c r="V48" s="1098"/>
      <c r="W48" s="1098"/>
      <c r="X48" s="1098"/>
      <c r="Y48" s="1098"/>
      <c r="Z48" s="1098"/>
      <c r="AA48" s="1098"/>
      <c r="AB48" s="1098"/>
      <c r="AC48" s="1098"/>
      <c r="AD48" s="1098"/>
      <c r="AE48" s="1099"/>
      <c r="AF48" s="1073"/>
      <c r="AG48" s="1074"/>
      <c r="AH48" s="1074"/>
      <c r="AI48" s="1074"/>
      <c r="AJ48" s="1075"/>
      <c r="AK48" s="1031"/>
      <c r="AL48" s="1022"/>
      <c r="AM48" s="1022"/>
      <c r="AN48" s="1022"/>
      <c r="AO48" s="1022"/>
      <c r="AP48" s="1022"/>
      <c r="AQ48" s="1022"/>
      <c r="AR48" s="1022"/>
      <c r="AS48" s="1022"/>
      <c r="AT48" s="1022"/>
      <c r="AU48" s="1022"/>
      <c r="AV48" s="1022"/>
      <c r="AW48" s="1022"/>
      <c r="AX48" s="1022"/>
      <c r="AY48" s="1022"/>
      <c r="AZ48" s="1096"/>
      <c r="BA48" s="1096"/>
      <c r="BB48" s="1096"/>
      <c r="BC48" s="1096"/>
      <c r="BD48" s="1096"/>
      <c r="BE48" s="1086"/>
      <c r="BF48" s="1086"/>
      <c r="BG48" s="1086"/>
      <c r="BH48" s="1086"/>
      <c r="BI48" s="1087"/>
      <c r="BJ48" s="252"/>
      <c r="BK48" s="252"/>
      <c r="BL48" s="252"/>
      <c r="BM48" s="252"/>
      <c r="BN48" s="252"/>
      <c r="BO48" s="265"/>
      <c r="BP48" s="265"/>
      <c r="BQ48" s="262">
        <v>42</v>
      </c>
      <c r="BR48" s="263"/>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6"/>
    </row>
    <row r="49" spans="1:131" s="247" customFormat="1" ht="26.25" customHeight="1">
      <c r="A49" s="261">
        <v>22</v>
      </c>
      <c r="B49" s="1091"/>
      <c r="C49" s="1092"/>
      <c r="D49" s="1092"/>
      <c r="E49" s="1092"/>
      <c r="F49" s="1092"/>
      <c r="G49" s="1092"/>
      <c r="H49" s="1092"/>
      <c r="I49" s="1092"/>
      <c r="J49" s="1092"/>
      <c r="K49" s="1092"/>
      <c r="L49" s="1092"/>
      <c r="M49" s="1092"/>
      <c r="N49" s="1092"/>
      <c r="O49" s="1092"/>
      <c r="P49" s="1093"/>
      <c r="Q49" s="1097"/>
      <c r="R49" s="1098"/>
      <c r="S49" s="1098"/>
      <c r="T49" s="1098"/>
      <c r="U49" s="1098"/>
      <c r="V49" s="1098"/>
      <c r="W49" s="1098"/>
      <c r="X49" s="1098"/>
      <c r="Y49" s="1098"/>
      <c r="Z49" s="1098"/>
      <c r="AA49" s="1098"/>
      <c r="AB49" s="1098"/>
      <c r="AC49" s="1098"/>
      <c r="AD49" s="1098"/>
      <c r="AE49" s="1099"/>
      <c r="AF49" s="1073"/>
      <c r="AG49" s="1074"/>
      <c r="AH49" s="1074"/>
      <c r="AI49" s="1074"/>
      <c r="AJ49" s="1075"/>
      <c r="AK49" s="1031"/>
      <c r="AL49" s="1022"/>
      <c r="AM49" s="1022"/>
      <c r="AN49" s="1022"/>
      <c r="AO49" s="1022"/>
      <c r="AP49" s="1022"/>
      <c r="AQ49" s="1022"/>
      <c r="AR49" s="1022"/>
      <c r="AS49" s="1022"/>
      <c r="AT49" s="1022"/>
      <c r="AU49" s="1022"/>
      <c r="AV49" s="1022"/>
      <c r="AW49" s="1022"/>
      <c r="AX49" s="1022"/>
      <c r="AY49" s="1022"/>
      <c r="AZ49" s="1096"/>
      <c r="BA49" s="1096"/>
      <c r="BB49" s="1096"/>
      <c r="BC49" s="1096"/>
      <c r="BD49" s="1096"/>
      <c r="BE49" s="1086"/>
      <c r="BF49" s="1086"/>
      <c r="BG49" s="1086"/>
      <c r="BH49" s="1086"/>
      <c r="BI49" s="1087"/>
      <c r="BJ49" s="252"/>
      <c r="BK49" s="252"/>
      <c r="BL49" s="252"/>
      <c r="BM49" s="252"/>
      <c r="BN49" s="252"/>
      <c r="BO49" s="265"/>
      <c r="BP49" s="265"/>
      <c r="BQ49" s="262">
        <v>43</v>
      </c>
      <c r="BR49" s="263"/>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6"/>
    </row>
    <row r="50" spans="1:131" s="247" customFormat="1" ht="26.25" customHeight="1">
      <c r="A50" s="261">
        <v>23</v>
      </c>
      <c r="B50" s="1091"/>
      <c r="C50" s="1092"/>
      <c r="D50" s="1092"/>
      <c r="E50" s="1092"/>
      <c r="F50" s="1092"/>
      <c r="G50" s="1092"/>
      <c r="H50" s="1092"/>
      <c r="I50" s="1092"/>
      <c r="J50" s="1092"/>
      <c r="K50" s="1092"/>
      <c r="L50" s="1092"/>
      <c r="M50" s="1092"/>
      <c r="N50" s="1092"/>
      <c r="O50" s="1092"/>
      <c r="P50" s="1093"/>
      <c r="Q50" s="1094"/>
      <c r="R50" s="1077"/>
      <c r="S50" s="1077"/>
      <c r="T50" s="1077"/>
      <c r="U50" s="1077"/>
      <c r="V50" s="1077"/>
      <c r="W50" s="1077"/>
      <c r="X50" s="1077"/>
      <c r="Y50" s="1077"/>
      <c r="Z50" s="1077"/>
      <c r="AA50" s="1077"/>
      <c r="AB50" s="1077"/>
      <c r="AC50" s="1077"/>
      <c r="AD50" s="1077"/>
      <c r="AE50" s="1095"/>
      <c r="AF50" s="1073"/>
      <c r="AG50" s="1074"/>
      <c r="AH50" s="1074"/>
      <c r="AI50" s="1074"/>
      <c r="AJ50" s="1075"/>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86"/>
      <c r="BF50" s="1086"/>
      <c r="BG50" s="1086"/>
      <c r="BH50" s="1086"/>
      <c r="BI50" s="1087"/>
      <c r="BJ50" s="252"/>
      <c r="BK50" s="252"/>
      <c r="BL50" s="252"/>
      <c r="BM50" s="252"/>
      <c r="BN50" s="252"/>
      <c r="BO50" s="265"/>
      <c r="BP50" s="265"/>
      <c r="BQ50" s="262">
        <v>44</v>
      </c>
      <c r="BR50" s="263"/>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6"/>
    </row>
    <row r="51" spans="1:131" s="247" customFormat="1" ht="26.25" customHeight="1">
      <c r="A51" s="261">
        <v>24</v>
      </c>
      <c r="B51" s="1091"/>
      <c r="C51" s="1092"/>
      <c r="D51" s="1092"/>
      <c r="E51" s="1092"/>
      <c r="F51" s="1092"/>
      <c r="G51" s="1092"/>
      <c r="H51" s="1092"/>
      <c r="I51" s="1092"/>
      <c r="J51" s="1092"/>
      <c r="K51" s="1092"/>
      <c r="L51" s="1092"/>
      <c r="M51" s="1092"/>
      <c r="N51" s="1092"/>
      <c r="O51" s="1092"/>
      <c r="P51" s="1093"/>
      <c r="Q51" s="1094"/>
      <c r="R51" s="1077"/>
      <c r="S51" s="1077"/>
      <c r="T51" s="1077"/>
      <c r="U51" s="1077"/>
      <c r="V51" s="1077"/>
      <c r="W51" s="1077"/>
      <c r="X51" s="1077"/>
      <c r="Y51" s="1077"/>
      <c r="Z51" s="1077"/>
      <c r="AA51" s="1077"/>
      <c r="AB51" s="1077"/>
      <c r="AC51" s="1077"/>
      <c r="AD51" s="1077"/>
      <c r="AE51" s="1095"/>
      <c r="AF51" s="1073"/>
      <c r="AG51" s="1074"/>
      <c r="AH51" s="1074"/>
      <c r="AI51" s="1074"/>
      <c r="AJ51" s="1075"/>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86"/>
      <c r="BF51" s="1086"/>
      <c r="BG51" s="1086"/>
      <c r="BH51" s="1086"/>
      <c r="BI51" s="1087"/>
      <c r="BJ51" s="252"/>
      <c r="BK51" s="252"/>
      <c r="BL51" s="252"/>
      <c r="BM51" s="252"/>
      <c r="BN51" s="252"/>
      <c r="BO51" s="265"/>
      <c r="BP51" s="265"/>
      <c r="BQ51" s="262">
        <v>45</v>
      </c>
      <c r="BR51" s="263"/>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6"/>
    </row>
    <row r="52" spans="1:131" s="247" customFormat="1" ht="26.25" customHeight="1">
      <c r="A52" s="261">
        <v>25</v>
      </c>
      <c r="B52" s="1091"/>
      <c r="C52" s="1092"/>
      <c r="D52" s="1092"/>
      <c r="E52" s="1092"/>
      <c r="F52" s="1092"/>
      <c r="G52" s="1092"/>
      <c r="H52" s="1092"/>
      <c r="I52" s="1092"/>
      <c r="J52" s="1092"/>
      <c r="K52" s="1092"/>
      <c r="L52" s="1092"/>
      <c r="M52" s="1092"/>
      <c r="N52" s="1092"/>
      <c r="O52" s="1092"/>
      <c r="P52" s="1093"/>
      <c r="Q52" s="1094"/>
      <c r="R52" s="1077"/>
      <c r="S52" s="1077"/>
      <c r="T52" s="1077"/>
      <c r="U52" s="1077"/>
      <c r="V52" s="1077"/>
      <c r="W52" s="1077"/>
      <c r="X52" s="1077"/>
      <c r="Y52" s="1077"/>
      <c r="Z52" s="1077"/>
      <c r="AA52" s="1077"/>
      <c r="AB52" s="1077"/>
      <c r="AC52" s="1077"/>
      <c r="AD52" s="1077"/>
      <c r="AE52" s="1095"/>
      <c r="AF52" s="1073"/>
      <c r="AG52" s="1074"/>
      <c r="AH52" s="1074"/>
      <c r="AI52" s="1074"/>
      <c r="AJ52" s="1075"/>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86"/>
      <c r="BF52" s="1086"/>
      <c r="BG52" s="1086"/>
      <c r="BH52" s="1086"/>
      <c r="BI52" s="1087"/>
      <c r="BJ52" s="252"/>
      <c r="BK52" s="252"/>
      <c r="BL52" s="252"/>
      <c r="BM52" s="252"/>
      <c r="BN52" s="252"/>
      <c r="BO52" s="265"/>
      <c r="BP52" s="265"/>
      <c r="BQ52" s="262">
        <v>46</v>
      </c>
      <c r="BR52" s="263"/>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6"/>
    </row>
    <row r="53" spans="1:131" s="247" customFormat="1" ht="26.25" customHeight="1">
      <c r="A53" s="261">
        <v>26</v>
      </c>
      <c r="B53" s="1091"/>
      <c r="C53" s="1092"/>
      <c r="D53" s="1092"/>
      <c r="E53" s="1092"/>
      <c r="F53" s="1092"/>
      <c r="G53" s="1092"/>
      <c r="H53" s="1092"/>
      <c r="I53" s="1092"/>
      <c r="J53" s="1092"/>
      <c r="K53" s="1092"/>
      <c r="L53" s="1092"/>
      <c r="M53" s="1092"/>
      <c r="N53" s="1092"/>
      <c r="O53" s="1092"/>
      <c r="P53" s="1093"/>
      <c r="Q53" s="1094"/>
      <c r="R53" s="1077"/>
      <c r="S53" s="1077"/>
      <c r="T53" s="1077"/>
      <c r="U53" s="1077"/>
      <c r="V53" s="1077"/>
      <c r="W53" s="1077"/>
      <c r="X53" s="1077"/>
      <c r="Y53" s="1077"/>
      <c r="Z53" s="1077"/>
      <c r="AA53" s="1077"/>
      <c r="AB53" s="1077"/>
      <c r="AC53" s="1077"/>
      <c r="AD53" s="1077"/>
      <c r="AE53" s="1095"/>
      <c r="AF53" s="1073"/>
      <c r="AG53" s="1074"/>
      <c r="AH53" s="1074"/>
      <c r="AI53" s="1074"/>
      <c r="AJ53" s="1075"/>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86"/>
      <c r="BF53" s="1086"/>
      <c r="BG53" s="1086"/>
      <c r="BH53" s="1086"/>
      <c r="BI53" s="1087"/>
      <c r="BJ53" s="252"/>
      <c r="BK53" s="252"/>
      <c r="BL53" s="252"/>
      <c r="BM53" s="252"/>
      <c r="BN53" s="252"/>
      <c r="BO53" s="265"/>
      <c r="BP53" s="265"/>
      <c r="BQ53" s="262">
        <v>47</v>
      </c>
      <c r="BR53" s="263"/>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6"/>
    </row>
    <row r="54" spans="1:131" s="247" customFormat="1" ht="26.25" customHeight="1">
      <c r="A54" s="261">
        <v>27</v>
      </c>
      <c r="B54" s="1091"/>
      <c r="C54" s="1092"/>
      <c r="D54" s="1092"/>
      <c r="E54" s="1092"/>
      <c r="F54" s="1092"/>
      <c r="G54" s="1092"/>
      <c r="H54" s="1092"/>
      <c r="I54" s="1092"/>
      <c r="J54" s="1092"/>
      <c r="K54" s="1092"/>
      <c r="L54" s="1092"/>
      <c r="M54" s="1092"/>
      <c r="N54" s="1092"/>
      <c r="O54" s="1092"/>
      <c r="P54" s="1093"/>
      <c r="Q54" s="1094"/>
      <c r="R54" s="1077"/>
      <c r="S54" s="1077"/>
      <c r="T54" s="1077"/>
      <c r="U54" s="1077"/>
      <c r="V54" s="1077"/>
      <c r="W54" s="1077"/>
      <c r="X54" s="1077"/>
      <c r="Y54" s="1077"/>
      <c r="Z54" s="1077"/>
      <c r="AA54" s="1077"/>
      <c r="AB54" s="1077"/>
      <c r="AC54" s="1077"/>
      <c r="AD54" s="1077"/>
      <c r="AE54" s="1095"/>
      <c r="AF54" s="1073"/>
      <c r="AG54" s="1074"/>
      <c r="AH54" s="1074"/>
      <c r="AI54" s="1074"/>
      <c r="AJ54" s="1075"/>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86"/>
      <c r="BF54" s="1086"/>
      <c r="BG54" s="1086"/>
      <c r="BH54" s="1086"/>
      <c r="BI54" s="1087"/>
      <c r="BJ54" s="252"/>
      <c r="BK54" s="252"/>
      <c r="BL54" s="252"/>
      <c r="BM54" s="252"/>
      <c r="BN54" s="252"/>
      <c r="BO54" s="265"/>
      <c r="BP54" s="265"/>
      <c r="BQ54" s="262">
        <v>48</v>
      </c>
      <c r="BR54" s="263"/>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6"/>
    </row>
    <row r="55" spans="1:131" s="247" customFormat="1" ht="26.25" customHeight="1">
      <c r="A55" s="261">
        <v>28</v>
      </c>
      <c r="B55" s="1091"/>
      <c r="C55" s="1092"/>
      <c r="D55" s="1092"/>
      <c r="E55" s="1092"/>
      <c r="F55" s="1092"/>
      <c r="G55" s="1092"/>
      <c r="H55" s="1092"/>
      <c r="I55" s="1092"/>
      <c r="J55" s="1092"/>
      <c r="K55" s="1092"/>
      <c r="L55" s="1092"/>
      <c r="M55" s="1092"/>
      <c r="N55" s="1092"/>
      <c r="O55" s="1092"/>
      <c r="P55" s="1093"/>
      <c r="Q55" s="1094"/>
      <c r="R55" s="1077"/>
      <c r="S55" s="1077"/>
      <c r="T55" s="1077"/>
      <c r="U55" s="1077"/>
      <c r="V55" s="1077"/>
      <c r="W55" s="1077"/>
      <c r="X55" s="1077"/>
      <c r="Y55" s="1077"/>
      <c r="Z55" s="1077"/>
      <c r="AA55" s="1077"/>
      <c r="AB55" s="1077"/>
      <c r="AC55" s="1077"/>
      <c r="AD55" s="1077"/>
      <c r="AE55" s="1095"/>
      <c r="AF55" s="1073"/>
      <c r="AG55" s="1074"/>
      <c r="AH55" s="1074"/>
      <c r="AI55" s="1074"/>
      <c r="AJ55" s="1075"/>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86"/>
      <c r="BF55" s="1086"/>
      <c r="BG55" s="1086"/>
      <c r="BH55" s="1086"/>
      <c r="BI55" s="1087"/>
      <c r="BJ55" s="252"/>
      <c r="BK55" s="252"/>
      <c r="BL55" s="252"/>
      <c r="BM55" s="252"/>
      <c r="BN55" s="252"/>
      <c r="BO55" s="265"/>
      <c r="BP55" s="265"/>
      <c r="BQ55" s="262">
        <v>49</v>
      </c>
      <c r="BR55" s="263"/>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6"/>
    </row>
    <row r="56" spans="1:131" s="247" customFormat="1" ht="26.25" customHeight="1">
      <c r="A56" s="261">
        <v>29</v>
      </c>
      <c r="B56" s="1091"/>
      <c r="C56" s="1092"/>
      <c r="D56" s="1092"/>
      <c r="E56" s="1092"/>
      <c r="F56" s="1092"/>
      <c r="G56" s="1092"/>
      <c r="H56" s="1092"/>
      <c r="I56" s="1092"/>
      <c r="J56" s="1092"/>
      <c r="K56" s="1092"/>
      <c r="L56" s="1092"/>
      <c r="M56" s="1092"/>
      <c r="N56" s="1092"/>
      <c r="O56" s="1092"/>
      <c r="P56" s="1093"/>
      <c r="Q56" s="1094"/>
      <c r="R56" s="1077"/>
      <c r="S56" s="1077"/>
      <c r="T56" s="1077"/>
      <c r="U56" s="1077"/>
      <c r="V56" s="1077"/>
      <c r="W56" s="1077"/>
      <c r="X56" s="1077"/>
      <c r="Y56" s="1077"/>
      <c r="Z56" s="1077"/>
      <c r="AA56" s="1077"/>
      <c r="AB56" s="1077"/>
      <c r="AC56" s="1077"/>
      <c r="AD56" s="1077"/>
      <c r="AE56" s="1095"/>
      <c r="AF56" s="1073"/>
      <c r="AG56" s="1074"/>
      <c r="AH56" s="1074"/>
      <c r="AI56" s="1074"/>
      <c r="AJ56" s="1075"/>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86"/>
      <c r="BF56" s="1086"/>
      <c r="BG56" s="1086"/>
      <c r="BH56" s="1086"/>
      <c r="BI56" s="1087"/>
      <c r="BJ56" s="252"/>
      <c r="BK56" s="252"/>
      <c r="BL56" s="252"/>
      <c r="BM56" s="252"/>
      <c r="BN56" s="252"/>
      <c r="BO56" s="265"/>
      <c r="BP56" s="265"/>
      <c r="BQ56" s="262">
        <v>50</v>
      </c>
      <c r="BR56" s="263"/>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6"/>
    </row>
    <row r="57" spans="1:131" s="247" customFormat="1" ht="26.25" customHeight="1">
      <c r="A57" s="261">
        <v>30</v>
      </c>
      <c r="B57" s="1091"/>
      <c r="C57" s="1092"/>
      <c r="D57" s="1092"/>
      <c r="E57" s="1092"/>
      <c r="F57" s="1092"/>
      <c r="G57" s="1092"/>
      <c r="H57" s="1092"/>
      <c r="I57" s="1092"/>
      <c r="J57" s="1092"/>
      <c r="K57" s="1092"/>
      <c r="L57" s="1092"/>
      <c r="M57" s="1092"/>
      <c r="N57" s="1092"/>
      <c r="O57" s="1092"/>
      <c r="P57" s="1093"/>
      <c r="Q57" s="1094"/>
      <c r="R57" s="1077"/>
      <c r="S57" s="1077"/>
      <c r="T57" s="1077"/>
      <c r="U57" s="1077"/>
      <c r="V57" s="1077"/>
      <c r="W57" s="1077"/>
      <c r="X57" s="1077"/>
      <c r="Y57" s="1077"/>
      <c r="Z57" s="1077"/>
      <c r="AA57" s="1077"/>
      <c r="AB57" s="1077"/>
      <c r="AC57" s="1077"/>
      <c r="AD57" s="1077"/>
      <c r="AE57" s="1095"/>
      <c r="AF57" s="1073"/>
      <c r="AG57" s="1074"/>
      <c r="AH57" s="1074"/>
      <c r="AI57" s="1074"/>
      <c r="AJ57" s="1075"/>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86"/>
      <c r="BF57" s="1086"/>
      <c r="BG57" s="1086"/>
      <c r="BH57" s="1086"/>
      <c r="BI57" s="1087"/>
      <c r="BJ57" s="252"/>
      <c r="BK57" s="252"/>
      <c r="BL57" s="252"/>
      <c r="BM57" s="252"/>
      <c r="BN57" s="252"/>
      <c r="BO57" s="265"/>
      <c r="BP57" s="265"/>
      <c r="BQ57" s="262">
        <v>51</v>
      </c>
      <c r="BR57" s="263"/>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6"/>
    </row>
    <row r="58" spans="1:131" s="247" customFormat="1" ht="26.25" customHeight="1">
      <c r="A58" s="261">
        <v>31</v>
      </c>
      <c r="B58" s="1091"/>
      <c r="C58" s="1092"/>
      <c r="D58" s="1092"/>
      <c r="E58" s="1092"/>
      <c r="F58" s="1092"/>
      <c r="G58" s="1092"/>
      <c r="H58" s="1092"/>
      <c r="I58" s="1092"/>
      <c r="J58" s="1092"/>
      <c r="K58" s="1092"/>
      <c r="L58" s="1092"/>
      <c r="M58" s="1092"/>
      <c r="N58" s="1092"/>
      <c r="O58" s="1092"/>
      <c r="P58" s="1093"/>
      <c r="Q58" s="1094"/>
      <c r="R58" s="1077"/>
      <c r="S58" s="1077"/>
      <c r="T58" s="1077"/>
      <c r="U58" s="1077"/>
      <c r="V58" s="1077"/>
      <c r="W58" s="1077"/>
      <c r="X58" s="1077"/>
      <c r="Y58" s="1077"/>
      <c r="Z58" s="1077"/>
      <c r="AA58" s="1077"/>
      <c r="AB58" s="1077"/>
      <c r="AC58" s="1077"/>
      <c r="AD58" s="1077"/>
      <c r="AE58" s="1095"/>
      <c r="AF58" s="1073"/>
      <c r="AG58" s="1074"/>
      <c r="AH58" s="1074"/>
      <c r="AI58" s="1074"/>
      <c r="AJ58" s="1075"/>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86"/>
      <c r="BF58" s="1086"/>
      <c r="BG58" s="1086"/>
      <c r="BH58" s="1086"/>
      <c r="BI58" s="1087"/>
      <c r="BJ58" s="252"/>
      <c r="BK58" s="252"/>
      <c r="BL58" s="252"/>
      <c r="BM58" s="252"/>
      <c r="BN58" s="252"/>
      <c r="BO58" s="265"/>
      <c r="BP58" s="265"/>
      <c r="BQ58" s="262">
        <v>52</v>
      </c>
      <c r="BR58" s="263"/>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6"/>
    </row>
    <row r="59" spans="1:131" s="247" customFormat="1" ht="26.25" customHeight="1">
      <c r="A59" s="261">
        <v>32</v>
      </c>
      <c r="B59" s="1091"/>
      <c r="C59" s="1092"/>
      <c r="D59" s="1092"/>
      <c r="E59" s="1092"/>
      <c r="F59" s="1092"/>
      <c r="G59" s="1092"/>
      <c r="H59" s="1092"/>
      <c r="I59" s="1092"/>
      <c r="J59" s="1092"/>
      <c r="K59" s="1092"/>
      <c r="L59" s="1092"/>
      <c r="M59" s="1092"/>
      <c r="N59" s="1092"/>
      <c r="O59" s="1092"/>
      <c r="P59" s="1093"/>
      <c r="Q59" s="1094"/>
      <c r="R59" s="1077"/>
      <c r="S59" s="1077"/>
      <c r="T59" s="1077"/>
      <c r="U59" s="1077"/>
      <c r="V59" s="1077"/>
      <c r="W59" s="1077"/>
      <c r="X59" s="1077"/>
      <c r="Y59" s="1077"/>
      <c r="Z59" s="1077"/>
      <c r="AA59" s="1077"/>
      <c r="AB59" s="1077"/>
      <c r="AC59" s="1077"/>
      <c r="AD59" s="1077"/>
      <c r="AE59" s="1095"/>
      <c r="AF59" s="1073"/>
      <c r="AG59" s="1074"/>
      <c r="AH59" s="1074"/>
      <c r="AI59" s="1074"/>
      <c r="AJ59" s="1075"/>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86"/>
      <c r="BF59" s="1086"/>
      <c r="BG59" s="1086"/>
      <c r="BH59" s="1086"/>
      <c r="BI59" s="1087"/>
      <c r="BJ59" s="252"/>
      <c r="BK59" s="252"/>
      <c r="BL59" s="252"/>
      <c r="BM59" s="252"/>
      <c r="BN59" s="252"/>
      <c r="BO59" s="265"/>
      <c r="BP59" s="265"/>
      <c r="BQ59" s="262">
        <v>53</v>
      </c>
      <c r="BR59" s="263"/>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6"/>
    </row>
    <row r="60" spans="1:131" s="247" customFormat="1" ht="26.25" customHeight="1">
      <c r="A60" s="261">
        <v>33</v>
      </c>
      <c r="B60" s="1091"/>
      <c r="C60" s="1092"/>
      <c r="D60" s="1092"/>
      <c r="E60" s="1092"/>
      <c r="F60" s="1092"/>
      <c r="G60" s="1092"/>
      <c r="H60" s="1092"/>
      <c r="I60" s="1092"/>
      <c r="J60" s="1092"/>
      <c r="K60" s="1092"/>
      <c r="L60" s="1092"/>
      <c r="M60" s="1092"/>
      <c r="N60" s="1092"/>
      <c r="O60" s="1092"/>
      <c r="P60" s="1093"/>
      <c r="Q60" s="1094"/>
      <c r="R60" s="1077"/>
      <c r="S60" s="1077"/>
      <c r="T60" s="1077"/>
      <c r="U60" s="1077"/>
      <c r="V60" s="1077"/>
      <c r="W60" s="1077"/>
      <c r="X60" s="1077"/>
      <c r="Y60" s="1077"/>
      <c r="Z60" s="1077"/>
      <c r="AA60" s="1077"/>
      <c r="AB60" s="1077"/>
      <c r="AC60" s="1077"/>
      <c r="AD60" s="1077"/>
      <c r="AE60" s="1095"/>
      <c r="AF60" s="1073"/>
      <c r="AG60" s="1074"/>
      <c r="AH60" s="1074"/>
      <c r="AI60" s="1074"/>
      <c r="AJ60" s="1075"/>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86"/>
      <c r="BF60" s="1086"/>
      <c r="BG60" s="1086"/>
      <c r="BH60" s="1086"/>
      <c r="BI60" s="1087"/>
      <c r="BJ60" s="252"/>
      <c r="BK60" s="252"/>
      <c r="BL60" s="252"/>
      <c r="BM60" s="252"/>
      <c r="BN60" s="252"/>
      <c r="BO60" s="265"/>
      <c r="BP60" s="265"/>
      <c r="BQ60" s="262">
        <v>54</v>
      </c>
      <c r="BR60" s="263"/>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6"/>
    </row>
    <row r="61" spans="1:131" s="247" customFormat="1" ht="26.25" customHeight="1" thickBot="1">
      <c r="A61" s="261">
        <v>34</v>
      </c>
      <c r="B61" s="1091"/>
      <c r="C61" s="1092"/>
      <c r="D61" s="1092"/>
      <c r="E61" s="1092"/>
      <c r="F61" s="1092"/>
      <c r="G61" s="1092"/>
      <c r="H61" s="1092"/>
      <c r="I61" s="1092"/>
      <c r="J61" s="1092"/>
      <c r="K61" s="1092"/>
      <c r="L61" s="1092"/>
      <c r="M61" s="1092"/>
      <c r="N61" s="1092"/>
      <c r="O61" s="1092"/>
      <c r="P61" s="1093"/>
      <c r="Q61" s="1094"/>
      <c r="R61" s="1077"/>
      <c r="S61" s="1077"/>
      <c r="T61" s="1077"/>
      <c r="U61" s="1077"/>
      <c r="V61" s="1077"/>
      <c r="W61" s="1077"/>
      <c r="X61" s="1077"/>
      <c r="Y61" s="1077"/>
      <c r="Z61" s="1077"/>
      <c r="AA61" s="1077"/>
      <c r="AB61" s="1077"/>
      <c r="AC61" s="1077"/>
      <c r="AD61" s="1077"/>
      <c r="AE61" s="1095"/>
      <c r="AF61" s="1073"/>
      <c r="AG61" s="1074"/>
      <c r="AH61" s="1074"/>
      <c r="AI61" s="1074"/>
      <c r="AJ61" s="1075"/>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86"/>
      <c r="BF61" s="1086"/>
      <c r="BG61" s="1086"/>
      <c r="BH61" s="1086"/>
      <c r="BI61" s="1087"/>
      <c r="BJ61" s="252"/>
      <c r="BK61" s="252"/>
      <c r="BL61" s="252"/>
      <c r="BM61" s="252"/>
      <c r="BN61" s="252"/>
      <c r="BO61" s="265"/>
      <c r="BP61" s="265"/>
      <c r="BQ61" s="262">
        <v>55</v>
      </c>
      <c r="BR61" s="263"/>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6"/>
    </row>
    <row r="62" spans="1:131" s="247" customFormat="1" ht="26.25" customHeight="1">
      <c r="A62" s="261">
        <v>35</v>
      </c>
      <c r="B62" s="1091"/>
      <c r="C62" s="1092"/>
      <c r="D62" s="1092"/>
      <c r="E62" s="1092"/>
      <c r="F62" s="1092"/>
      <c r="G62" s="1092"/>
      <c r="H62" s="1092"/>
      <c r="I62" s="1092"/>
      <c r="J62" s="1092"/>
      <c r="K62" s="1092"/>
      <c r="L62" s="1092"/>
      <c r="M62" s="1092"/>
      <c r="N62" s="1092"/>
      <c r="O62" s="1092"/>
      <c r="P62" s="1093"/>
      <c r="Q62" s="1094"/>
      <c r="R62" s="1077"/>
      <c r="S62" s="1077"/>
      <c r="T62" s="1077"/>
      <c r="U62" s="1077"/>
      <c r="V62" s="1077"/>
      <c r="W62" s="1077"/>
      <c r="X62" s="1077"/>
      <c r="Y62" s="1077"/>
      <c r="Z62" s="1077"/>
      <c r="AA62" s="1077"/>
      <c r="AB62" s="1077"/>
      <c r="AC62" s="1077"/>
      <c r="AD62" s="1077"/>
      <c r="AE62" s="1095"/>
      <c r="AF62" s="1073"/>
      <c r="AG62" s="1074"/>
      <c r="AH62" s="1074"/>
      <c r="AI62" s="1074"/>
      <c r="AJ62" s="1075"/>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86"/>
      <c r="BF62" s="1086"/>
      <c r="BG62" s="1086"/>
      <c r="BH62" s="1086"/>
      <c r="BI62" s="1087"/>
      <c r="BJ62" s="1088" t="s">
        <v>404</v>
      </c>
      <c r="BK62" s="1089"/>
      <c r="BL62" s="1089"/>
      <c r="BM62" s="1089"/>
      <c r="BN62" s="1090"/>
      <c r="BO62" s="265"/>
      <c r="BP62" s="265"/>
      <c r="BQ62" s="262">
        <v>56</v>
      </c>
      <c r="BR62" s="263"/>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6"/>
    </row>
    <row r="63" spans="1:131" s="247" customFormat="1" ht="26.25" customHeight="1" thickBot="1">
      <c r="A63" s="264" t="s">
        <v>385</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2"/>
      <c r="AF63" s="1083">
        <v>272</v>
      </c>
      <c r="AG63" s="1010"/>
      <c r="AH63" s="1010"/>
      <c r="AI63" s="1010"/>
      <c r="AJ63" s="1084"/>
      <c r="AK63" s="1085"/>
      <c r="AL63" s="1014"/>
      <c r="AM63" s="1014"/>
      <c r="AN63" s="1014"/>
      <c r="AO63" s="1014"/>
      <c r="AP63" s="1010">
        <v>3120</v>
      </c>
      <c r="AQ63" s="1010"/>
      <c r="AR63" s="1010"/>
      <c r="AS63" s="1010"/>
      <c r="AT63" s="1010"/>
      <c r="AU63" s="1010">
        <v>2848</v>
      </c>
      <c r="AV63" s="1010"/>
      <c r="AW63" s="1010"/>
      <c r="AX63" s="1010"/>
      <c r="AY63" s="1010"/>
      <c r="AZ63" s="1079"/>
      <c r="BA63" s="1079"/>
      <c r="BB63" s="1079"/>
      <c r="BC63" s="1079"/>
      <c r="BD63" s="1079"/>
      <c r="BE63" s="1011"/>
      <c r="BF63" s="1011"/>
      <c r="BG63" s="1011"/>
      <c r="BH63" s="1011"/>
      <c r="BI63" s="1012"/>
      <c r="BJ63" s="1080" t="s">
        <v>406</v>
      </c>
      <c r="BK63" s="1002"/>
      <c r="BL63" s="1002"/>
      <c r="BM63" s="1002"/>
      <c r="BN63" s="1081"/>
      <c r="BO63" s="265"/>
      <c r="BP63" s="265"/>
      <c r="BQ63" s="262">
        <v>57</v>
      </c>
      <c r="BR63" s="263"/>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6"/>
    </row>
    <row r="66" spans="1:131" s="247" customFormat="1" ht="26.25" customHeight="1">
      <c r="A66" s="1049" t="s">
        <v>408</v>
      </c>
      <c r="B66" s="1050"/>
      <c r="C66" s="1050"/>
      <c r="D66" s="1050"/>
      <c r="E66" s="1050"/>
      <c r="F66" s="1050"/>
      <c r="G66" s="1050"/>
      <c r="H66" s="1050"/>
      <c r="I66" s="1050"/>
      <c r="J66" s="1050"/>
      <c r="K66" s="1050"/>
      <c r="L66" s="1050"/>
      <c r="M66" s="1050"/>
      <c r="N66" s="1050"/>
      <c r="O66" s="1050"/>
      <c r="P66" s="1051"/>
      <c r="Q66" s="1055" t="s">
        <v>409</v>
      </c>
      <c r="R66" s="1056"/>
      <c r="S66" s="1056"/>
      <c r="T66" s="1056"/>
      <c r="U66" s="1057"/>
      <c r="V66" s="1055" t="s">
        <v>390</v>
      </c>
      <c r="W66" s="1056"/>
      <c r="X66" s="1056"/>
      <c r="Y66" s="1056"/>
      <c r="Z66" s="1057"/>
      <c r="AA66" s="1055" t="s">
        <v>410</v>
      </c>
      <c r="AB66" s="1056"/>
      <c r="AC66" s="1056"/>
      <c r="AD66" s="1056"/>
      <c r="AE66" s="1057"/>
      <c r="AF66" s="1061" t="s">
        <v>411</v>
      </c>
      <c r="AG66" s="1062"/>
      <c r="AH66" s="1062"/>
      <c r="AI66" s="1062"/>
      <c r="AJ66" s="1063"/>
      <c r="AK66" s="1055" t="s">
        <v>412</v>
      </c>
      <c r="AL66" s="1050"/>
      <c r="AM66" s="1050"/>
      <c r="AN66" s="1050"/>
      <c r="AO66" s="1051"/>
      <c r="AP66" s="1055" t="s">
        <v>413</v>
      </c>
      <c r="AQ66" s="1056"/>
      <c r="AR66" s="1056"/>
      <c r="AS66" s="1056"/>
      <c r="AT66" s="1057"/>
      <c r="AU66" s="1055" t="s">
        <v>414</v>
      </c>
      <c r="AV66" s="1056"/>
      <c r="AW66" s="1056"/>
      <c r="AX66" s="1056"/>
      <c r="AY66" s="1057"/>
      <c r="AZ66" s="1055" t="s">
        <v>373</v>
      </c>
      <c r="BA66" s="1056"/>
      <c r="BB66" s="1056"/>
      <c r="BC66" s="1056"/>
      <c r="BD66" s="1071"/>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8" t="s">
        <v>572</v>
      </c>
      <c r="C68" s="1039"/>
      <c r="D68" s="1039"/>
      <c r="E68" s="1039"/>
      <c r="F68" s="1039"/>
      <c r="G68" s="1039"/>
      <c r="H68" s="1039"/>
      <c r="I68" s="1039"/>
      <c r="J68" s="1039"/>
      <c r="K68" s="1039"/>
      <c r="L68" s="1039"/>
      <c r="M68" s="1039"/>
      <c r="N68" s="1039"/>
      <c r="O68" s="1039"/>
      <c r="P68" s="1040"/>
      <c r="Q68" s="1041">
        <v>658</v>
      </c>
      <c r="R68" s="1042"/>
      <c r="S68" s="1042"/>
      <c r="T68" s="1042"/>
      <c r="U68" s="1042"/>
      <c r="V68" s="1042">
        <v>652</v>
      </c>
      <c r="W68" s="1042"/>
      <c r="X68" s="1042"/>
      <c r="Y68" s="1042"/>
      <c r="Z68" s="1042"/>
      <c r="AA68" s="1042">
        <v>6</v>
      </c>
      <c r="AB68" s="1042"/>
      <c r="AC68" s="1042"/>
      <c r="AD68" s="1042"/>
      <c r="AE68" s="1042"/>
      <c r="AF68" s="1042">
        <v>6</v>
      </c>
      <c r="AG68" s="1042"/>
      <c r="AH68" s="1042"/>
      <c r="AI68" s="1042"/>
      <c r="AJ68" s="1042"/>
      <c r="AK68" s="1042">
        <v>43</v>
      </c>
      <c r="AL68" s="1042"/>
      <c r="AM68" s="1042"/>
      <c r="AN68" s="1042"/>
      <c r="AO68" s="1042"/>
      <c r="AP68" s="1033" t="s">
        <v>512</v>
      </c>
      <c r="AQ68" s="1034"/>
      <c r="AR68" s="1034"/>
      <c r="AS68" s="1034"/>
      <c r="AT68" s="1035"/>
      <c r="AU68" s="1033" t="s">
        <v>512</v>
      </c>
      <c r="AV68" s="1034"/>
      <c r="AW68" s="1034"/>
      <c r="AX68" s="1034"/>
      <c r="AY68" s="1035"/>
      <c r="AZ68" s="1036"/>
      <c r="BA68" s="1036"/>
      <c r="BB68" s="1036"/>
      <c r="BC68" s="1036"/>
      <c r="BD68" s="1037"/>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573</v>
      </c>
      <c r="C69" s="1026"/>
      <c r="D69" s="1026"/>
      <c r="E69" s="1026"/>
      <c r="F69" s="1026"/>
      <c r="G69" s="1026"/>
      <c r="H69" s="1026"/>
      <c r="I69" s="1026"/>
      <c r="J69" s="1026"/>
      <c r="K69" s="1026"/>
      <c r="L69" s="1026"/>
      <c r="M69" s="1026"/>
      <c r="N69" s="1026"/>
      <c r="O69" s="1026"/>
      <c r="P69" s="1027"/>
      <c r="Q69" s="1028">
        <v>3489</v>
      </c>
      <c r="R69" s="1022"/>
      <c r="S69" s="1022"/>
      <c r="T69" s="1022"/>
      <c r="U69" s="1022"/>
      <c r="V69" s="1022">
        <v>3185</v>
      </c>
      <c r="W69" s="1022"/>
      <c r="X69" s="1022"/>
      <c r="Y69" s="1022"/>
      <c r="Z69" s="1022"/>
      <c r="AA69" s="1022">
        <v>304</v>
      </c>
      <c r="AB69" s="1022"/>
      <c r="AC69" s="1022"/>
      <c r="AD69" s="1022"/>
      <c r="AE69" s="1022"/>
      <c r="AF69" s="1022">
        <v>304</v>
      </c>
      <c r="AG69" s="1022"/>
      <c r="AH69" s="1022"/>
      <c r="AI69" s="1022"/>
      <c r="AJ69" s="1022"/>
      <c r="AK69" s="1022">
        <v>53</v>
      </c>
      <c r="AL69" s="1022"/>
      <c r="AM69" s="1022"/>
      <c r="AN69" s="1022"/>
      <c r="AO69" s="1022"/>
      <c r="AP69" s="1032" t="s">
        <v>512</v>
      </c>
      <c r="AQ69" s="1030"/>
      <c r="AR69" s="1030"/>
      <c r="AS69" s="1030"/>
      <c r="AT69" s="1031"/>
      <c r="AU69" s="1032" t="s">
        <v>512</v>
      </c>
      <c r="AV69" s="1030"/>
      <c r="AW69" s="1030"/>
      <c r="AX69" s="1030"/>
      <c r="AY69" s="1031"/>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574</v>
      </c>
      <c r="C70" s="1026"/>
      <c r="D70" s="1026"/>
      <c r="E70" s="1026"/>
      <c r="F70" s="1026"/>
      <c r="G70" s="1026"/>
      <c r="H70" s="1026"/>
      <c r="I70" s="1026"/>
      <c r="J70" s="1026"/>
      <c r="K70" s="1026"/>
      <c r="L70" s="1026"/>
      <c r="M70" s="1026"/>
      <c r="N70" s="1026"/>
      <c r="O70" s="1026"/>
      <c r="P70" s="1027"/>
      <c r="Q70" s="1028">
        <v>129457</v>
      </c>
      <c r="R70" s="1022"/>
      <c r="S70" s="1022"/>
      <c r="T70" s="1022"/>
      <c r="U70" s="1022"/>
      <c r="V70" s="1022">
        <v>126110</v>
      </c>
      <c r="W70" s="1022"/>
      <c r="X70" s="1022"/>
      <c r="Y70" s="1022"/>
      <c r="Z70" s="1022"/>
      <c r="AA70" s="1022">
        <v>3347</v>
      </c>
      <c r="AB70" s="1022"/>
      <c r="AC70" s="1022"/>
      <c r="AD70" s="1022"/>
      <c r="AE70" s="1022"/>
      <c r="AF70" s="1022">
        <v>3347</v>
      </c>
      <c r="AG70" s="1022"/>
      <c r="AH70" s="1022"/>
      <c r="AI70" s="1022"/>
      <c r="AJ70" s="1022"/>
      <c r="AK70" s="1022">
        <v>1524</v>
      </c>
      <c r="AL70" s="1022"/>
      <c r="AM70" s="1022"/>
      <c r="AN70" s="1022"/>
      <c r="AO70" s="1022"/>
      <c r="AP70" s="1032" t="s">
        <v>512</v>
      </c>
      <c r="AQ70" s="1030"/>
      <c r="AR70" s="1030"/>
      <c r="AS70" s="1030"/>
      <c r="AT70" s="1031"/>
      <c r="AU70" s="1032" t="s">
        <v>512</v>
      </c>
      <c r="AV70" s="1030"/>
      <c r="AW70" s="1030"/>
      <c r="AX70" s="1030"/>
      <c r="AY70" s="1031"/>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575</v>
      </c>
      <c r="C71" s="1026"/>
      <c r="D71" s="1026"/>
      <c r="E71" s="1026"/>
      <c r="F71" s="1026"/>
      <c r="G71" s="1026"/>
      <c r="H71" s="1026"/>
      <c r="I71" s="1026"/>
      <c r="J71" s="1026"/>
      <c r="K71" s="1026"/>
      <c r="L71" s="1026"/>
      <c r="M71" s="1026"/>
      <c r="N71" s="1026"/>
      <c r="O71" s="1026"/>
      <c r="P71" s="1027"/>
      <c r="Q71" s="1028">
        <v>33</v>
      </c>
      <c r="R71" s="1022"/>
      <c r="S71" s="1022"/>
      <c r="T71" s="1022"/>
      <c r="U71" s="1022"/>
      <c r="V71" s="1022">
        <v>29</v>
      </c>
      <c r="W71" s="1022"/>
      <c r="X71" s="1022"/>
      <c r="Y71" s="1022"/>
      <c r="Z71" s="1022"/>
      <c r="AA71" s="1022">
        <v>4</v>
      </c>
      <c r="AB71" s="1022"/>
      <c r="AC71" s="1022"/>
      <c r="AD71" s="1022"/>
      <c r="AE71" s="1022"/>
      <c r="AF71" s="1022">
        <v>4</v>
      </c>
      <c r="AG71" s="1022"/>
      <c r="AH71" s="1022"/>
      <c r="AI71" s="1022"/>
      <c r="AJ71" s="1022"/>
      <c r="AK71" s="1022">
        <v>0</v>
      </c>
      <c r="AL71" s="1022"/>
      <c r="AM71" s="1022"/>
      <c r="AN71" s="1022"/>
      <c r="AO71" s="1022"/>
      <c r="AP71" s="1032" t="s">
        <v>512</v>
      </c>
      <c r="AQ71" s="1030"/>
      <c r="AR71" s="1030"/>
      <c r="AS71" s="1030"/>
      <c r="AT71" s="1031"/>
      <c r="AU71" s="1032" t="s">
        <v>512</v>
      </c>
      <c r="AV71" s="1030"/>
      <c r="AW71" s="1030"/>
      <c r="AX71" s="1030"/>
      <c r="AY71" s="1031"/>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385</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3661</v>
      </c>
      <c r="AG88" s="1010"/>
      <c r="AH88" s="1010"/>
      <c r="AI88" s="1010"/>
      <c r="AJ88" s="1010"/>
      <c r="AK88" s="1014"/>
      <c r="AL88" s="1014"/>
      <c r="AM88" s="1014"/>
      <c r="AN88" s="1014"/>
      <c r="AO88" s="1014"/>
      <c r="AP88" s="1010" t="s">
        <v>512</v>
      </c>
      <c r="AQ88" s="1010"/>
      <c r="AR88" s="1010"/>
      <c r="AS88" s="1010"/>
      <c r="AT88" s="1010"/>
      <c r="AU88" s="1010" t="s">
        <v>512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304</v>
      </c>
      <c r="AG109" s="945"/>
      <c r="AH109" s="945"/>
      <c r="AI109" s="945"/>
      <c r="AJ109" s="946"/>
      <c r="AK109" s="947" t="s">
        <v>303</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304</v>
      </c>
      <c r="BW109" s="945"/>
      <c r="BX109" s="945"/>
      <c r="BY109" s="945"/>
      <c r="BZ109" s="946"/>
      <c r="CA109" s="947" t="s">
        <v>303</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304</v>
      </c>
      <c r="DM109" s="945"/>
      <c r="DN109" s="945"/>
      <c r="DO109" s="945"/>
      <c r="DP109" s="946"/>
      <c r="DQ109" s="947" t="s">
        <v>303</v>
      </c>
      <c r="DR109" s="945"/>
      <c r="DS109" s="945"/>
      <c r="DT109" s="945"/>
      <c r="DU109" s="946"/>
      <c r="DV109" s="947" t="s">
        <v>425</v>
      </c>
      <c r="DW109" s="945"/>
      <c r="DX109" s="945"/>
      <c r="DY109" s="945"/>
      <c r="DZ109" s="976"/>
    </row>
    <row r="110" spans="1:131" s="246" customFormat="1" ht="26.25" customHeight="1">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12025</v>
      </c>
      <c r="AB110" s="938"/>
      <c r="AC110" s="938"/>
      <c r="AD110" s="938"/>
      <c r="AE110" s="939"/>
      <c r="AF110" s="940">
        <v>12025</v>
      </c>
      <c r="AG110" s="938"/>
      <c r="AH110" s="938"/>
      <c r="AI110" s="938"/>
      <c r="AJ110" s="939"/>
      <c r="AK110" s="940">
        <v>6016</v>
      </c>
      <c r="AL110" s="938"/>
      <c r="AM110" s="938"/>
      <c r="AN110" s="938"/>
      <c r="AO110" s="939"/>
      <c r="AP110" s="941">
        <v>0.2</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17239</v>
      </c>
      <c r="BR110" s="885"/>
      <c r="BS110" s="885"/>
      <c r="BT110" s="885"/>
      <c r="BU110" s="885"/>
      <c r="BV110" s="885">
        <v>5878</v>
      </c>
      <c r="BW110" s="885"/>
      <c r="BX110" s="885"/>
      <c r="BY110" s="885"/>
      <c r="BZ110" s="885"/>
      <c r="CA110" s="885" t="s">
        <v>175</v>
      </c>
      <c r="CB110" s="885"/>
      <c r="CC110" s="885"/>
      <c r="CD110" s="885"/>
      <c r="CE110" s="885"/>
      <c r="CF110" s="909" t="s">
        <v>429</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429</v>
      </c>
      <c r="DH110" s="885"/>
      <c r="DI110" s="885"/>
      <c r="DJ110" s="885"/>
      <c r="DK110" s="885"/>
      <c r="DL110" s="885" t="s">
        <v>175</v>
      </c>
      <c r="DM110" s="885"/>
      <c r="DN110" s="885"/>
      <c r="DO110" s="885"/>
      <c r="DP110" s="885"/>
      <c r="DQ110" s="885" t="s">
        <v>429</v>
      </c>
      <c r="DR110" s="885"/>
      <c r="DS110" s="885"/>
      <c r="DT110" s="885"/>
      <c r="DU110" s="885"/>
      <c r="DV110" s="886" t="s">
        <v>429</v>
      </c>
      <c r="DW110" s="886"/>
      <c r="DX110" s="886"/>
      <c r="DY110" s="886"/>
      <c r="DZ110" s="887"/>
    </row>
    <row r="111" spans="1:131" s="246" customFormat="1" ht="26.25" customHeight="1">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175</v>
      </c>
      <c r="AB111" s="966"/>
      <c r="AC111" s="966"/>
      <c r="AD111" s="966"/>
      <c r="AE111" s="967"/>
      <c r="AF111" s="968" t="s">
        <v>175</v>
      </c>
      <c r="AG111" s="966"/>
      <c r="AH111" s="966"/>
      <c r="AI111" s="966"/>
      <c r="AJ111" s="967"/>
      <c r="AK111" s="968" t="s">
        <v>175</v>
      </c>
      <c r="AL111" s="966"/>
      <c r="AM111" s="966"/>
      <c r="AN111" s="966"/>
      <c r="AO111" s="967"/>
      <c r="AP111" s="969" t="s">
        <v>175</v>
      </c>
      <c r="AQ111" s="970"/>
      <c r="AR111" s="970"/>
      <c r="AS111" s="970"/>
      <c r="AT111" s="971"/>
      <c r="AU111" s="979"/>
      <c r="AV111" s="980"/>
      <c r="AW111" s="980"/>
      <c r="AX111" s="980"/>
      <c r="AY111" s="980"/>
      <c r="AZ111" s="855" t="s">
        <v>433</v>
      </c>
      <c r="BA111" s="790"/>
      <c r="BB111" s="790"/>
      <c r="BC111" s="790"/>
      <c r="BD111" s="790"/>
      <c r="BE111" s="790"/>
      <c r="BF111" s="790"/>
      <c r="BG111" s="790"/>
      <c r="BH111" s="790"/>
      <c r="BI111" s="790"/>
      <c r="BJ111" s="790"/>
      <c r="BK111" s="790"/>
      <c r="BL111" s="790"/>
      <c r="BM111" s="790"/>
      <c r="BN111" s="790"/>
      <c r="BO111" s="790"/>
      <c r="BP111" s="791"/>
      <c r="BQ111" s="856">
        <v>6231</v>
      </c>
      <c r="BR111" s="857"/>
      <c r="BS111" s="857"/>
      <c r="BT111" s="857"/>
      <c r="BU111" s="857"/>
      <c r="BV111" s="857">
        <v>771</v>
      </c>
      <c r="BW111" s="857"/>
      <c r="BX111" s="857"/>
      <c r="BY111" s="857"/>
      <c r="BZ111" s="857"/>
      <c r="CA111" s="857" t="s">
        <v>175</v>
      </c>
      <c r="CB111" s="857"/>
      <c r="CC111" s="857"/>
      <c r="CD111" s="857"/>
      <c r="CE111" s="857"/>
      <c r="CF111" s="918" t="s">
        <v>175</v>
      </c>
      <c r="CG111" s="919"/>
      <c r="CH111" s="919"/>
      <c r="CI111" s="919"/>
      <c r="CJ111" s="919"/>
      <c r="CK111" s="974"/>
      <c r="CL111" s="861"/>
      <c r="CM111" s="864" t="s">
        <v>434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175</v>
      </c>
      <c r="DH111" s="857"/>
      <c r="DI111" s="857"/>
      <c r="DJ111" s="857"/>
      <c r="DK111" s="857"/>
      <c r="DL111" s="857" t="s">
        <v>175</v>
      </c>
      <c r="DM111" s="857"/>
      <c r="DN111" s="857"/>
      <c r="DO111" s="857"/>
      <c r="DP111" s="857"/>
      <c r="DQ111" s="857" t="s">
        <v>175</v>
      </c>
      <c r="DR111" s="857"/>
      <c r="DS111" s="857"/>
      <c r="DT111" s="857"/>
      <c r="DU111" s="857"/>
      <c r="DV111" s="834" t="s">
        <v>175</v>
      </c>
      <c r="DW111" s="834"/>
      <c r="DX111" s="834"/>
      <c r="DY111" s="834"/>
      <c r="DZ111" s="835"/>
    </row>
    <row r="112" spans="1:131" s="246" customFormat="1" ht="26.25" customHeight="1">
      <c r="A112" s="959" t="s">
        <v>435</v>
      </c>
      <c r="B112" s="960"/>
      <c r="C112" s="790" t="s">
        <v>436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175</v>
      </c>
      <c r="AB112" s="820"/>
      <c r="AC112" s="820"/>
      <c r="AD112" s="820"/>
      <c r="AE112" s="821"/>
      <c r="AF112" s="822" t="s">
        <v>437</v>
      </c>
      <c r="AG112" s="820"/>
      <c r="AH112" s="820"/>
      <c r="AI112" s="820"/>
      <c r="AJ112" s="821"/>
      <c r="AK112" s="822" t="s">
        <v>437</v>
      </c>
      <c r="AL112" s="820"/>
      <c r="AM112" s="820"/>
      <c r="AN112" s="820"/>
      <c r="AO112" s="821"/>
      <c r="AP112" s="867" t="s">
        <v>437</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v>2799851</v>
      </c>
      <c r="BR112" s="857"/>
      <c r="BS112" s="857"/>
      <c r="BT112" s="857"/>
      <c r="BU112" s="857"/>
      <c r="BV112" s="857">
        <v>2863158</v>
      </c>
      <c r="BW112" s="857"/>
      <c r="BX112" s="857"/>
      <c r="BY112" s="857"/>
      <c r="BZ112" s="857"/>
      <c r="CA112" s="857">
        <v>2847811</v>
      </c>
      <c r="CB112" s="857"/>
      <c r="CC112" s="857"/>
      <c r="CD112" s="857"/>
      <c r="CE112" s="857"/>
      <c r="CF112" s="918">
        <v>117.9</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6231</v>
      </c>
      <c r="DH112" s="857"/>
      <c r="DI112" s="857"/>
      <c r="DJ112" s="857"/>
      <c r="DK112" s="857"/>
      <c r="DL112" s="857">
        <v>771</v>
      </c>
      <c r="DM112" s="857"/>
      <c r="DN112" s="857"/>
      <c r="DO112" s="857"/>
      <c r="DP112" s="857"/>
      <c r="DQ112" s="857" t="s">
        <v>437</v>
      </c>
      <c r="DR112" s="857"/>
      <c r="DS112" s="857"/>
      <c r="DT112" s="857"/>
      <c r="DU112" s="857"/>
      <c r="DV112" s="834" t="s">
        <v>437</v>
      </c>
      <c r="DW112" s="834"/>
      <c r="DX112" s="834"/>
      <c r="DY112" s="834"/>
      <c r="DZ112" s="835"/>
    </row>
    <row r="113" spans="1:130" s="246" customFormat="1" ht="26.25" customHeight="1">
      <c r="A113" s="961"/>
      <c r="B113" s="962"/>
      <c r="C113" s="790" t="s">
        <v>440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206308</v>
      </c>
      <c r="AB113" s="966"/>
      <c r="AC113" s="966"/>
      <c r="AD113" s="966"/>
      <c r="AE113" s="967"/>
      <c r="AF113" s="968">
        <v>212704</v>
      </c>
      <c r="AG113" s="966"/>
      <c r="AH113" s="966"/>
      <c r="AI113" s="966"/>
      <c r="AJ113" s="967"/>
      <c r="AK113" s="968">
        <v>213455</v>
      </c>
      <c r="AL113" s="966"/>
      <c r="AM113" s="966"/>
      <c r="AN113" s="966"/>
      <c r="AO113" s="967"/>
      <c r="AP113" s="969">
        <v>8.8000000000000007</v>
      </c>
      <c r="AQ113" s="970"/>
      <c r="AR113" s="970"/>
      <c r="AS113" s="970"/>
      <c r="AT113" s="971"/>
      <c r="AU113" s="979"/>
      <c r="AV113" s="980"/>
      <c r="AW113" s="980"/>
      <c r="AX113" s="980"/>
      <c r="AY113" s="980"/>
      <c r="AZ113" s="855" t="s">
        <v>441</v>
      </c>
      <c r="BA113" s="790"/>
      <c r="BB113" s="790"/>
      <c r="BC113" s="790"/>
      <c r="BD113" s="790"/>
      <c r="BE113" s="790"/>
      <c r="BF113" s="790"/>
      <c r="BG113" s="790"/>
      <c r="BH113" s="790"/>
      <c r="BI113" s="790"/>
      <c r="BJ113" s="790"/>
      <c r="BK113" s="790"/>
      <c r="BL113" s="790"/>
      <c r="BM113" s="790"/>
      <c r="BN113" s="790"/>
      <c r="BO113" s="790"/>
      <c r="BP113" s="791"/>
      <c r="BQ113" s="856" t="s">
        <v>437</v>
      </c>
      <c r="BR113" s="857"/>
      <c r="BS113" s="857"/>
      <c r="BT113" s="857"/>
      <c r="BU113" s="857"/>
      <c r="BV113" s="857" t="s">
        <v>437</v>
      </c>
      <c r="BW113" s="857"/>
      <c r="BX113" s="857"/>
      <c r="BY113" s="857"/>
      <c r="BZ113" s="857"/>
      <c r="CA113" s="857" t="s">
        <v>437</v>
      </c>
      <c r="CB113" s="857"/>
      <c r="CC113" s="857"/>
      <c r="CD113" s="857"/>
      <c r="CE113" s="857"/>
      <c r="CF113" s="918" t="s">
        <v>442</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444</v>
      </c>
      <c r="DH113" s="820"/>
      <c r="DI113" s="820"/>
      <c r="DJ113" s="820"/>
      <c r="DK113" s="821"/>
      <c r="DL113" s="822" t="s">
        <v>444</v>
      </c>
      <c r="DM113" s="820"/>
      <c r="DN113" s="820"/>
      <c r="DO113" s="820"/>
      <c r="DP113" s="821"/>
      <c r="DQ113" s="822" t="s">
        <v>437</v>
      </c>
      <c r="DR113" s="820"/>
      <c r="DS113" s="820"/>
      <c r="DT113" s="820"/>
      <c r="DU113" s="821"/>
      <c r="DV113" s="867" t="s">
        <v>437</v>
      </c>
      <c r="DW113" s="868"/>
      <c r="DX113" s="868"/>
      <c r="DY113" s="868"/>
      <c r="DZ113" s="869"/>
    </row>
    <row r="114" spans="1:130" s="246" customFormat="1" ht="26.25" customHeight="1">
      <c r="A114" s="961"/>
      <c r="B114" s="962"/>
      <c r="C114" s="790" t="s">
        <v>445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444</v>
      </c>
      <c r="AB114" s="820"/>
      <c r="AC114" s="820"/>
      <c r="AD114" s="820"/>
      <c r="AE114" s="821"/>
      <c r="AF114" s="822" t="s">
        <v>437</v>
      </c>
      <c r="AG114" s="820"/>
      <c r="AH114" s="820"/>
      <c r="AI114" s="820"/>
      <c r="AJ114" s="821"/>
      <c r="AK114" s="822" t="s">
        <v>437</v>
      </c>
      <c r="AL114" s="820"/>
      <c r="AM114" s="820"/>
      <c r="AN114" s="820"/>
      <c r="AO114" s="821"/>
      <c r="AP114" s="867" t="s">
        <v>437</v>
      </c>
      <c r="AQ114" s="868"/>
      <c r="AR114" s="868"/>
      <c r="AS114" s="868"/>
      <c r="AT114" s="869"/>
      <c r="AU114" s="979"/>
      <c r="AV114" s="980"/>
      <c r="AW114" s="980"/>
      <c r="AX114" s="980"/>
      <c r="AY114" s="980"/>
      <c r="AZ114" s="855" t="s">
        <v>446</v>
      </c>
      <c r="BA114" s="790"/>
      <c r="BB114" s="790"/>
      <c r="BC114" s="790"/>
      <c r="BD114" s="790"/>
      <c r="BE114" s="790"/>
      <c r="BF114" s="790"/>
      <c r="BG114" s="790"/>
      <c r="BH114" s="790"/>
      <c r="BI114" s="790"/>
      <c r="BJ114" s="790"/>
      <c r="BK114" s="790"/>
      <c r="BL114" s="790"/>
      <c r="BM114" s="790"/>
      <c r="BN114" s="790"/>
      <c r="BO114" s="790"/>
      <c r="BP114" s="791"/>
      <c r="BQ114" s="856">
        <v>720335</v>
      </c>
      <c r="BR114" s="857"/>
      <c r="BS114" s="857"/>
      <c r="BT114" s="857"/>
      <c r="BU114" s="857"/>
      <c r="BV114" s="857">
        <v>537104</v>
      </c>
      <c r="BW114" s="857"/>
      <c r="BX114" s="857"/>
      <c r="BY114" s="857"/>
      <c r="BZ114" s="857"/>
      <c r="CA114" s="857">
        <v>534811</v>
      </c>
      <c r="CB114" s="857"/>
      <c r="CC114" s="857"/>
      <c r="CD114" s="857"/>
      <c r="CE114" s="857"/>
      <c r="CF114" s="918">
        <v>22.1</v>
      </c>
      <c r="CG114" s="919"/>
      <c r="CH114" s="919"/>
      <c r="CI114" s="919"/>
      <c r="CJ114" s="919"/>
      <c r="CK114" s="974"/>
      <c r="CL114" s="861"/>
      <c r="CM114" s="864" t="s">
        <v>447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448</v>
      </c>
      <c r="DH114" s="820"/>
      <c r="DI114" s="820"/>
      <c r="DJ114" s="820"/>
      <c r="DK114" s="821"/>
      <c r="DL114" s="822" t="s">
        <v>437</v>
      </c>
      <c r="DM114" s="820"/>
      <c r="DN114" s="820"/>
      <c r="DO114" s="820"/>
      <c r="DP114" s="821"/>
      <c r="DQ114" s="822" t="s">
        <v>448</v>
      </c>
      <c r="DR114" s="820"/>
      <c r="DS114" s="820"/>
      <c r="DT114" s="820"/>
      <c r="DU114" s="821"/>
      <c r="DV114" s="867" t="s">
        <v>437</v>
      </c>
      <c r="DW114" s="868"/>
      <c r="DX114" s="868"/>
      <c r="DY114" s="868"/>
      <c r="DZ114" s="869"/>
    </row>
    <row r="115" spans="1:130" s="246" customFormat="1" ht="26.25" customHeight="1">
      <c r="A115" s="961"/>
      <c r="B115" s="962"/>
      <c r="C115" s="790" t="s">
        <v>449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31220</v>
      </c>
      <c r="AB115" s="966"/>
      <c r="AC115" s="966"/>
      <c r="AD115" s="966"/>
      <c r="AE115" s="967"/>
      <c r="AF115" s="968">
        <v>3759</v>
      </c>
      <c r="AG115" s="966"/>
      <c r="AH115" s="966"/>
      <c r="AI115" s="966"/>
      <c r="AJ115" s="967"/>
      <c r="AK115" s="968">
        <v>771</v>
      </c>
      <c r="AL115" s="966"/>
      <c r="AM115" s="966"/>
      <c r="AN115" s="966"/>
      <c r="AO115" s="967"/>
      <c r="AP115" s="969">
        <v>0</v>
      </c>
      <c r="AQ115" s="970"/>
      <c r="AR115" s="970"/>
      <c r="AS115" s="970"/>
      <c r="AT115" s="971"/>
      <c r="AU115" s="979"/>
      <c r="AV115" s="980"/>
      <c r="AW115" s="980"/>
      <c r="AX115" s="980"/>
      <c r="AY115" s="980"/>
      <c r="AZ115" s="855" t="s">
        <v>450</v>
      </c>
      <c r="BA115" s="790"/>
      <c r="BB115" s="790"/>
      <c r="BC115" s="790"/>
      <c r="BD115" s="790"/>
      <c r="BE115" s="790"/>
      <c r="BF115" s="790"/>
      <c r="BG115" s="790"/>
      <c r="BH115" s="790"/>
      <c r="BI115" s="790"/>
      <c r="BJ115" s="790"/>
      <c r="BK115" s="790"/>
      <c r="BL115" s="790"/>
      <c r="BM115" s="790"/>
      <c r="BN115" s="790"/>
      <c r="BO115" s="790"/>
      <c r="BP115" s="791"/>
      <c r="BQ115" s="856" t="s">
        <v>444</v>
      </c>
      <c r="BR115" s="857"/>
      <c r="BS115" s="857"/>
      <c r="BT115" s="857"/>
      <c r="BU115" s="857"/>
      <c r="BV115" s="857" t="s">
        <v>437</v>
      </c>
      <c r="BW115" s="857"/>
      <c r="BX115" s="857"/>
      <c r="BY115" s="857"/>
      <c r="BZ115" s="857"/>
      <c r="CA115" s="857" t="s">
        <v>437</v>
      </c>
      <c r="CB115" s="857"/>
      <c r="CC115" s="857"/>
      <c r="CD115" s="857"/>
      <c r="CE115" s="857"/>
      <c r="CF115" s="918" t="s">
        <v>437</v>
      </c>
      <c r="CG115" s="919"/>
      <c r="CH115" s="919"/>
      <c r="CI115" s="919"/>
      <c r="CJ115" s="919"/>
      <c r="CK115" s="974"/>
      <c r="CL115" s="861"/>
      <c r="CM115" s="855" t="s">
        <v>451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442</v>
      </c>
      <c r="DH115" s="820"/>
      <c r="DI115" s="820"/>
      <c r="DJ115" s="820"/>
      <c r="DK115" s="821"/>
      <c r="DL115" s="822" t="s">
        <v>437</v>
      </c>
      <c r="DM115" s="820"/>
      <c r="DN115" s="820"/>
      <c r="DO115" s="820"/>
      <c r="DP115" s="821"/>
      <c r="DQ115" s="822" t="s">
        <v>437</v>
      </c>
      <c r="DR115" s="820"/>
      <c r="DS115" s="820"/>
      <c r="DT115" s="820"/>
      <c r="DU115" s="821"/>
      <c r="DV115" s="867" t="s">
        <v>437</v>
      </c>
      <c r="DW115" s="868"/>
      <c r="DX115" s="868"/>
      <c r="DY115" s="868"/>
      <c r="DZ115" s="869"/>
    </row>
    <row r="116" spans="1:130" s="246" customFormat="1" ht="26.25" customHeight="1">
      <c r="A116" s="963"/>
      <c r="B116" s="964"/>
      <c r="C116" s="923" t="s">
        <v>452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453</v>
      </c>
      <c r="AB116" s="820"/>
      <c r="AC116" s="820"/>
      <c r="AD116" s="820"/>
      <c r="AE116" s="821"/>
      <c r="AF116" s="822" t="s">
        <v>437</v>
      </c>
      <c r="AG116" s="820"/>
      <c r="AH116" s="820"/>
      <c r="AI116" s="820"/>
      <c r="AJ116" s="821"/>
      <c r="AK116" s="822" t="s">
        <v>437</v>
      </c>
      <c r="AL116" s="820"/>
      <c r="AM116" s="820"/>
      <c r="AN116" s="820"/>
      <c r="AO116" s="821"/>
      <c r="AP116" s="867" t="s">
        <v>453</v>
      </c>
      <c r="AQ116" s="868"/>
      <c r="AR116" s="868"/>
      <c r="AS116" s="868"/>
      <c r="AT116" s="869"/>
      <c r="AU116" s="979"/>
      <c r="AV116" s="980"/>
      <c r="AW116" s="980"/>
      <c r="AX116" s="980"/>
      <c r="AY116" s="980"/>
      <c r="AZ116" s="906" t="s">
        <v>454</v>
      </c>
      <c r="BA116" s="907"/>
      <c r="BB116" s="907"/>
      <c r="BC116" s="907"/>
      <c r="BD116" s="907"/>
      <c r="BE116" s="907"/>
      <c r="BF116" s="907"/>
      <c r="BG116" s="907"/>
      <c r="BH116" s="907"/>
      <c r="BI116" s="907"/>
      <c r="BJ116" s="907"/>
      <c r="BK116" s="907"/>
      <c r="BL116" s="907"/>
      <c r="BM116" s="907"/>
      <c r="BN116" s="907"/>
      <c r="BO116" s="907"/>
      <c r="BP116" s="908"/>
      <c r="BQ116" s="856" t="s">
        <v>437</v>
      </c>
      <c r="BR116" s="857"/>
      <c r="BS116" s="857"/>
      <c r="BT116" s="857"/>
      <c r="BU116" s="857"/>
      <c r="BV116" s="857" t="s">
        <v>437</v>
      </c>
      <c r="BW116" s="857"/>
      <c r="BX116" s="857"/>
      <c r="BY116" s="857"/>
      <c r="BZ116" s="857"/>
      <c r="CA116" s="857" t="s">
        <v>437</v>
      </c>
      <c r="CB116" s="857"/>
      <c r="CC116" s="857"/>
      <c r="CD116" s="857"/>
      <c r="CE116" s="857"/>
      <c r="CF116" s="918" t="s">
        <v>437</v>
      </c>
      <c r="CG116" s="919"/>
      <c r="CH116" s="919"/>
      <c r="CI116" s="919"/>
      <c r="CJ116" s="919"/>
      <c r="CK116" s="974"/>
      <c r="CL116" s="861"/>
      <c r="CM116" s="864" t="s">
        <v>455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437</v>
      </c>
      <c r="DH116" s="820"/>
      <c r="DI116" s="820"/>
      <c r="DJ116" s="820"/>
      <c r="DK116" s="821"/>
      <c r="DL116" s="822" t="s">
        <v>437</v>
      </c>
      <c r="DM116" s="820"/>
      <c r="DN116" s="820"/>
      <c r="DO116" s="820"/>
      <c r="DP116" s="821"/>
      <c r="DQ116" s="822" t="s">
        <v>437</v>
      </c>
      <c r="DR116" s="820"/>
      <c r="DS116" s="820"/>
      <c r="DT116" s="820"/>
      <c r="DU116" s="821"/>
      <c r="DV116" s="867" t="s">
        <v>437</v>
      </c>
      <c r="DW116" s="868"/>
      <c r="DX116" s="868"/>
      <c r="DY116" s="868"/>
      <c r="DZ116" s="869"/>
    </row>
    <row r="117" spans="1:130" s="246" customFormat="1" ht="26.25" customHeight="1">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456</v>
      </c>
      <c r="Z117" s="946"/>
      <c r="AA117" s="951">
        <v>249553</v>
      </c>
      <c r="AB117" s="952"/>
      <c r="AC117" s="952"/>
      <c r="AD117" s="952"/>
      <c r="AE117" s="953"/>
      <c r="AF117" s="954">
        <v>228488</v>
      </c>
      <c r="AG117" s="952"/>
      <c r="AH117" s="952"/>
      <c r="AI117" s="952"/>
      <c r="AJ117" s="953"/>
      <c r="AK117" s="954">
        <v>220242</v>
      </c>
      <c r="AL117" s="952"/>
      <c r="AM117" s="952"/>
      <c r="AN117" s="952"/>
      <c r="AO117" s="953"/>
      <c r="AP117" s="955"/>
      <c r="AQ117" s="956"/>
      <c r="AR117" s="956"/>
      <c r="AS117" s="956"/>
      <c r="AT117" s="957"/>
      <c r="AU117" s="979"/>
      <c r="AV117" s="980"/>
      <c r="AW117" s="980"/>
      <c r="AX117" s="980"/>
      <c r="AY117" s="980"/>
      <c r="AZ117" s="906" t="s">
        <v>457</v>
      </c>
      <c r="BA117" s="907"/>
      <c r="BB117" s="907"/>
      <c r="BC117" s="907"/>
      <c r="BD117" s="907"/>
      <c r="BE117" s="907"/>
      <c r="BF117" s="907"/>
      <c r="BG117" s="907"/>
      <c r="BH117" s="907"/>
      <c r="BI117" s="907"/>
      <c r="BJ117" s="907"/>
      <c r="BK117" s="907"/>
      <c r="BL117" s="907"/>
      <c r="BM117" s="907"/>
      <c r="BN117" s="907"/>
      <c r="BO117" s="907"/>
      <c r="BP117" s="908"/>
      <c r="BQ117" s="856" t="s">
        <v>437</v>
      </c>
      <c r="BR117" s="857"/>
      <c r="BS117" s="857"/>
      <c r="BT117" s="857"/>
      <c r="BU117" s="857"/>
      <c r="BV117" s="857" t="s">
        <v>437</v>
      </c>
      <c r="BW117" s="857"/>
      <c r="BX117" s="857"/>
      <c r="BY117" s="857"/>
      <c r="BZ117" s="857"/>
      <c r="CA117" s="857" t="s">
        <v>437</v>
      </c>
      <c r="CB117" s="857"/>
      <c r="CC117" s="857"/>
      <c r="CD117" s="857"/>
      <c r="CE117" s="857"/>
      <c r="CF117" s="918" t="s">
        <v>437</v>
      </c>
      <c r="CG117" s="919"/>
      <c r="CH117" s="919"/>
      <c r="CI117" s="919"/>
      <c r="CJ117" s="919"/>
      <c r="CK117" s="974"/>
      <c r="CL117" s="861"/>
      <c r="CM117" s="864" t="s">
        <v>458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437</v>
      </c>
      <c r="DH117" s="820"/>
      <c r="DI117" s="820"/>
      <c r="DJ117" s="820"/>
      <c r="DK117" s="821"/>
      <c r="DL117" s="822" t="s">
        <v>453</v>
      </c>
      <c r="DM117" s="820"/>
      <c r="DN117" s="820"/>
      <c r="DO117" s="820"/>
      <c r="DP117" s="821"/>
      <c r="DQ117" s="822" t="s">
        <v>437</v>
      </c>
      <c r="DR117" s="820"/>
      <c r="DS117" s="820"/>
      <c r="DT117" s="820"/>
      <c r="DU117" s="821"/>
      <c r="DV117" s="867" t="s">
        <v>448</v>
      </c>
      <c r="DW117" s="868"/>
      <c r="DX117" s="868"/>
      <c r="DY117" s="868"/>
      <c r="DZ117" s="869"/>
    </row>
    <row r="118" spans="1:130" s="246" customFormat="1" ht="26.25" customHeight="1">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304</v>
      </c>
      <c r="AG118" s="945"/>
      <c r="AH118" s="945"/>
      <c r="AI118" s="945"/>
      <c r="AJ118" s="946"/>
      <c r="AK118" s="947" t="s">
        <v>303</v>
      </c>
      <c r="AL118" s="945"/>
      <c r="AM118" s="945"/>
      <c r="AN118" s="945"/>
      <c r="AO118" s="946"/>
      <c r="AP118" s="948" t="s">
        <v>425</v>
      </c>
      <c r="AQ118" s="949"/>
      <c r="AR118" s="949"/>
      <c r="AS118" s="949"/>
      <c r="AT118" s="950"/>
      <c r="AU118" s="979"/>
      <c r="AV118" s="980"/>
      <c r="AW118" s="980"/>
      <c r="AX118" s="980"/>
      <c r="AY118" s="980"/>
      <c r="AZ118" s="922" t="s">
        <v>459</v>
      </c>
      <c r="BA118" s="923"/>
      <c r="BB118" s="923"/>
      <c r="BC118" s="923"/>
      <c r="BD118" s="923"/>
      <c r="BE118" s="923"/>
      <c r="BF118" s="923"/>
      <c r="BG118" s="923"/>
      <c r="BH118" s="923"/>
      <c r="BI118" s="923"/>
      <c r="BJ118" s="923"/>
      <c r="BK118" s="923"/>
      <c r="BL118" s="923"/>
      <c r="BM118" s="923"/>
      <c r="BN118" s="923"/>
      <c r="BO118" s="923"/>
      <c r="BP118" s="924"/>
      <c r="BQ118" s="925" t="s">
        <v>437</v>
      </c>
      <c r="BR118" s="888"/>
      <c r="BS118" s="888"/>
      <c r="BT118" s="888"/>
      <c r="BU118" s="888"/>
      <c r="BV118" s="888" t="s">
        <v>437</v>
      </c>
      <c r="BW118" s="888"/>
      <c r="BX118" s="888"/>
      <c r="BY118" s="888"/>
      <c r="BZ118" s="888"/>
      <c r="CA118" s="888" t="s">
        <v>437</v>
      </c>
      <c r="CB118" s="888"/>
      <c r="CC118" s="888"/>
      <c r="CD118" s="888"/>
      <c r="CE118" s="888"/>
      <c r="CF118" s="918" t="s">
        <v>437</v>
      </c>
      <c r="CG118" s="919"/>
      <c r="CH118" s="919"/>
      <c r="CI118" s="919"/>
      <c r="CJ118" s="919"/>
      <c r="CK118" s="974"/>
      <c r="CL118" s="861"/>
      <c r="CM118" s="864" t="s">
        <v>460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437</v>
      </c>
      <c r="DH118" s="820"/>
      <c r="DI118" s="820"/>
      <c r="DJ118" s="820"/>
      <c r="DK118" s="821"/>
      <c r="DL118" s="822" t="s">
        <v>444</v>
      </c>
      <c r="DM118" s="820"/>
      <c r="DN118" s="820"/>
      <c r="DO118" s="820"/>
      <c r="DP118" s="821"/>
      <c r="DQ118" s="822" t="s">
        <v>448</v>
      </c>
      <c r="DR118" s="820"/>
      <c r="DS118" s="820"/>
      <c r="DT118" s="820"/>
      <c r="DU118" s="821"/>
      <c r="DV118" s="867" t="s">
        <v>437</v>
      </c>
      <c r="DW118" s="868"/>
      <c r="DX118" s="868"/>
      <c r="DY118" s="868"/>
      <c r="DZ118" s="869"/>
    </row>
    <row r="119" spans="1:130" s="246" customFormat="1" ht="26.25" customHeight="1">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437</v>
      </c>
      <c r="AB119" s="938"/>
      <c r="AC119" s="938"/>
      <c r="AD119" s="938"/>
      <c r="AE119" s="939"/>
      <c r="AF119" s="940" t="s">
        <v>437</v>
      </c>
      <c r="AG119" s="938"/>
      <c r="AH119" s="938"/>
      <c r="AI119" s="938"/>
      <c r="AJ119" s="939"/>
      <c r="AK119" s="940" t="s">
        <v>437</v>
      </c>
      <c r="AL119" s="938"/>
      <c r="AM119" s="938"/>
      <c r="AN119" s="938"/>
      <c r="AO119" s="939"/>
      <c r="AP119" s="941" t="s">
        <v>437</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461</v>
      </c>
      <c r="BP119" s="921"/>
      <c r="BQ119" s="925">
        <v>3543656</v>
      </c>
      <c r="BR119" s="888"/>
      <c r="BS119" s="888"/>
      <c r="BT119" s="888"/>
      <c r="BU119" s="888"/>
      <c r="BV119" s="888">
        <v>3406911</v>
      </c>
      <c r="BW119" s="888"/>
      <c r="BX119" s="888"/>
      <c r="BY119" s="888"/>
      <c r="BZ119" s="888"/>
      <c r="CA119" s="888">
        <v>3382622</v>
      </c>
      <c r="CB119" s="888"/>
      <c r="CC119" s="888"/>
      <c r="CD119" s="888"/>
      <c r="CE119" s="888"/>
      <c r="CF119" s="786"/>
      <c r="CG119" s="787"/>
      <c r="CH119" s="787"/>
      <c r="CI119" s="787"/>
      <c r="CJ119" s="877"/>
      <c r="CK119" s="975"/>
      <c r="CL119" s="863"/>
      <c r="CM119" s="881" t="s">
        <v>462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437</v>
      </c>
      <c r="DH119" s="803"/>
      <c r="DI119" s="803"/>
      <c r="DJ119" s="803"/>
      <c r="DK119" s="804"/>
      <c r="DL119" s="805" t="s">
        <v>437</v>
      </c>
      <c r="DM119" s="803"/>
      <c r="DN119" s="803"/>
      <c r="DO119" s="803"/>
      <c r="DP119" s="804"/>
      <c r="DQ119" s="805" t="s">
        <v>448</v>
      </c>
      <c r="DR119" s="803"/>
      <c r="DS119" s="803"/>
      <c r="DT119" s="803"/>
      <c r="DU119" s="804"/>
      <c r="DV119" s="891" t="s">
        <v>437</v>
      </c>
      <c r="DW119" s="892"/>
      <c r="DX119" s="892"/>
      <c r="DY119" s="892"/>
      <c r="DZ119" s="893"/>
    </row>
    <row r="120" spans="1:130" s="246" customFormat="1" ht="26.25" customHeight="1">
      <c r="A120" s="860"/>
      <c r="B120" s="861"/>
      <c r="C120" s="864" t="s">
        <v>434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463</v>
      </c>
      <c r="AB120" s="820"/>
      <c r="AC120" s="820"/>
      <c r="AD120" s="820"/>
      <c r="AE120" s="821"/>
      <c r="AF120" s="822" t="s">
        <v>448</v>
      </c>
      <c r="AG120" s="820"/>
      <c r="AH120" s="820"/>
      <c r="AI120" s="820"/>
      <c r="AJ120" s="821"/>
      <c r="AK120" s="822" t="s">
        <v>463</v>
      </c>
      <c r="AL120" s="820"/>
      <c r="AM120" s="820"/>
      <c r="AN120" s="820"/>
      <c r="AO120" s="821"/>
      <c r="AP120" s="867" t="s">
        <v>437</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8992754</v>
      </c>
      <c r="BR120" s="885"/>
      <c r="BS120" s="885"/>
      <c r="BT120" s="885"/>
      <c r="BU120" s="885"/>
      <c r="BV120" s="885">
        <v>9391332</v>
      </c>
      <c r="BW120" s="885"/>
      <c r="BX120" s="885"/>
      <c r="BY120" s="885"/>
      <c r="BZ120" s="885"/>
      <c r="CA120" s="885">
        <v>9575022</v>
      </c>
      <c r="CB120" s="885"/>
      <c r="CC120" s="885"/>
      <c r="CD120" s="885"/>
      <c r="CE120" s="885"/>
      <c r="CF120" s="909">
        <v>396.5</v>
      </c>
      <c r="CG120" s="910"/>
      <c r="CH120" s="910"/>
      <c r="CI120" s="910"/>
      <c r="CJ120" s="910"/>
      <c r="CK120" s="911" t="s">
        <v>466</v>
      </c>
      <c r="CL120" s="895"/>
      <c r="CM120" s="895"/>
      <c r="CN120" s="895"/>
      <c r="CO120" s="896"/>
      <c r="CP120" s="915" t="s">
        <v>467</v>
      </c>
      <c r="CQ120" s="916"/>
      <c r="CR120" s="916"/>
      <c r="CS120" s="916"/>
      <c r="CT120" s="916"/>
      <c r="CU120" s="916"/>
      <c r="CV120" s="916"/>
      <c r="CW120" s="916"/>
      <c r="CX120" s="916"/>
      <c r="CY120" s="916"/>
      <c r="CZ120" s="916"/>
      <c r="DA120" s="916"/>
      <c r="DB120" s="916"/>
      <c r="DC120" s="916"/>
      <c r="DD120" s="916"/>
      <c r="DE120" s="916"/>
      <c r="DF120" s="917"/>
      <c r="DG120" s="904">
        <v>1733906</v>
      </c>
      <c r="DH120" s="885"/>
      <c r="DI120" s="885"/>
      <c r="DJ120" s="885"/>
      <c r="DK120" s="885"/>
      <c r="DL120" s="885">
        <v>1842554</v>
      </c>
      <c r="DM120" s="885"/>
      <c r="DN120" s="885"/>
      <c r="DO120" s="885"/>
      <c r="DP120" s="885"/>
      <c r="DQ120" s="885">
        <v>1738303</v>
      </c>
      <c r="DR120" s="885"/>
      <c r="DS120" s="885"/>
      <c r="DT120" s="885"/>
      <c r="DU120" s="885"/>
      <c r="DV120" s="886">
        <v>72</v>
      </c>
      <c r="DW120" s="886"/>
      <c r="DX120" s="886"/>
      <c r="DY120" s="886"/>
      <c r="DZ120" s="887"/>
    </row>
    <row r="121" spans="1:130" s="246" customFormat="1" ht="26.25" customHeight="1">
      <c r="A121" s="860"/>
      <c r="B121" s="861"/>
      <c r="C121" s="906" t="s">
        <v>468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9178</v>
      </c>
      <c r="AB121" s="820"/>
      <c r="AC121" s="820"/>
      <c r="AD121" s="820"/>
      <c r="AE121" s="821"/>
      <c r="AF121" s="822">
        <v>3759</v>
      </c>
      <c r="AG121" s="820"/>
      <c r="AH121" s="820"/>
      <c r="AI121" s="820"/>
      <c r="AJ121" s="821"/>
      <c r="AK121" s="822">
        <v>771</v>
      </c>
      <c r="AL121" s="820"/>
      <c r="AM121" s="820"/>
      <c r="AN121" s="820"/>
      <c r="AO121" s="821"/>
      <c r="AP121" s="867">
        <v>0</v>
      </c>
      <c r="AQ121" s="868"/>
      <c r="AR121" s="868"/>
      <c r="AS121" s="868"/>
      <c r="AT121" s="869"/>
      <c r="AU121" s="929"/>
      <c r="AV121" s="930"/>
      <c r="AW121" s="930"/>
      <c r="AX121" s="930"/>
      <c r="AY121" s="931"/>
      <c r="AZ121" s="855" t="s">
        <v>469</v>
      </c>
      <c r="BA121" s="790"/>
      <c r="BB121" s="790"/>
      <c r="BC121" s="790"/>
      <c r="BD121" s="790"/>
      <c r="BE121" s="790"/>
      <c r="BF121" s="790"/>
      <c r="BG121" s="790"/>
      <c r="BH121" s="790"/>
      <c r="BI121" s="790"/>
      <c r="BJ121" s="790"/>
      <c r="BK121" s="790"/>
      <c r="BL121" s="790"/>
      <c r="BM121" s="790"/>
      <c r="BN121" s="790"/>
      <c r="BO121" s="790"/>
      <c r="BP121" s="791"/>
      <c r="BQ121" s="856" t="s">
        <v>444</v>
      </c>
      <c r="BR121" s="857"/>
      <c r="BS121" s="857"/>
      <c r="BT121" s="857"/>
      <c r="BU121" s="857"/>
      <c r="BV121" s="857" t="s">
        <v>437</v>
      </c>
      <c r="BW121" s="857"/>
      <c r="BX121" s="857"/>
      <c r="BY121" s="857"/>
      <c r="BZ121" s="857"/>
      <c r="CA121" s="857" t="s">
        <v>444</v>
      </c>
      <c r="CB121" s="857"/>
      <c r="CC121" s="857"/>
      <c r="CD121" s="857"/>
      <c r="CE121" s="857"/>
      <c r="CF121" s="918" t="s">
        <v>437</v>
      </c>
      <c r="CG121" s="919"/>
      <c r="CH121" s="919"/>
      <c r="CI121" s="919"/>
      <c r="CJ121" s="919"/>
      <c r="CK121" s="912"/>
      <c r="CL121" s="898"/>
      <c r="CM121" s="898"/>
      <c r="CN121" s="898"/>
      <c r="CO121" s="899"/>
      <c r="CP121" s="878" t="s">
        <v>470</v>
      </c>
      <c r="CQ121" s="879"/>
      <c r="CR121" s="879"/>
      <c r="CS121" s="879"/>
      <c r="CT121" s="879"/>
      <c r="CU121" s="879"/>
      <c r="CV121" s="879"/>
      <c r="CW121" s="879"/>
      <c r="CX121" s="879"/>
      <c r="CY121" s="879"/>
      <c r="CZ121" s="879"/>
      <c r="DA121" s="879"/>
      <c r="DB121" s="879"/>
      <c r="DC121" s="879"/>
      <c r="DD121" s="879"/>
      <c r="DE121" s="879"/>
      <c r="DF121" s="880"/>
      <c r="DG121" s="856">
        <v>1065945</v>
      </c>
      <c r="DH121" s="857"/>
      <c r="DI121" s="857"/>
      <c r="DJ121" s="857"/>
      <c r="DK121" s="857"/>
      <c r="DL121" s="857">
        <v>1020604</v>
      </c>
      <c r="DM121" s="857"/>
      <c r="DN121" s="857"/>
      <c r="DO121" s="857"/>
      <c r="DP121" s="857"/>
      <c r="DQ121" s="857">
        <v>1109508</v>
      </c>
      <c r="DR121" s="857"/>
      <c r="DS121" s="857"/>
      <c r="DT121" s="857"/>
      <c r="DU121" s="857"/>
      <c r="DV121" s="834">
        <v>45.9</v>
      </c>
      <c r="DW121" s="834"/>
      <c r="DX121" s="834"/>
      <c r="DY121" s="834"/>
      <c r="DZ121" s="835"/>
    </row>
    <row r="122" spans="1:130" s="246" customFormat="1" ht="26.25" customHeight="1">
      <c r="A122" s="860"/>
      <c r="B122" s="861"/>
      <c r="C122" s="864" t="s">
        <v>447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437</v>
      </c>
      <c r="AB122" s="820"/>
      <c r="AC122" s="820"/>
      <c r="AD122" s="820"/>
      <c r="AE122" s="821"/>
      <c r="AF122" s="822" t="s">
        <v>175</v>
      </c>
      <c r="AG122" s="820"/>
      <c r="AH122" s="820"/>
      <c r="AI122" s="820"/>
      <c r="AJ122" s="821"/>
      <c r="AK122" s="822" t="s">
        <v>437</v>
      </c>
      <c r="AL122" s="820"/>
      <c r="AM122" s="820"/>
      <c r="AN122" s="820"/>
      <c r="AO122" s="821"/>
      <c r="AP122" s="867" t="s">
        <v>437</v>
      </c>
      <c r="AQ122" s="868"/>
      <c r="AR122" s="868"/>
      <c r="AS122" s="868"/>
      <c r="AT122" s="869"/>
      <c r="AU122" s="929"/>
      <c r="AV122" s="930"/>
      <c r="AW122" s="930"/>
      <c r="AX122" s="930"/>
      <c r="AY122" s="931"/>
      <c r="AZ122" s="922" t="s">
        <v>471</v>
      </c>
      <c r="BA122" s="923"/>
      <c r="BB122" s="923"/>
      <c r="BC122" s="923"/>
      <c r="BD122" s="923"/>
      <c r="BE122" s="923"/>
      <c r="BF122" s="923"/>
      <c r="BG122" s="923"/>
      <c r="BH122" s="923"/>
      <c r="BI122" s="923"/>
      <c r="BJ122" s="923"/>
      <c r="BK122" s="923"/>
      <c r="BL122" s="923"/>
      <c r="BM122" s="923"/>
      <c r="BN122" s="923"/>
      <c r="BO122" s="923"/>
      <c r="BP122" s="924"/>
      <c r="BQ122" s="925">
        <v>2108683</v>
      </c>
      <c r="BR122" s="888"/>
      <c r="BS122" s="888"/>
      <c r="BT122" s="888"/>
      <c r="BU122" s="888"/>
      <c r="BV122" s="888">
        <v>1895301</v>
      </c>
      <c r="BW122" s="888"/>
      <c r="BX122" s="888"/>
      <c r="BY122" s="888"/>
      <c r="BZ122" s="888"/>
      <c r="CA122" s="888">
        <v>1828461</v>
      </c>
      <c r="CB122" s="888"/>
      <c r="CC122" s="888"/>
      <c r="CD122" s="888"/>
      <c r="CE122" s="888"/>
      <c r="CF122" s="889">
        <v>75.7</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c r="A123" s="860"/>
      <c r="B123" s="861"/>
      <c r="C123" s="864" t="s">
        <v>455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448</v>
      </c>
      <c r="AB123" s="820"/>
      <c r="AC123" s="820"/>
      <c r="AD123" s="820"/>
      <c r="AE123" s="821"/>
      <c r="AF123" s="822" t="s">
        <v>175</v>
      </c>
      <c r="AG123" s="820"/>
      <c r="AH123" s="820"/>
      <c r="AI123" s="820"/>
      <c r="AJ123" s="821"/>
      <c r="AK123" s="822" t="s">
        <v>437</v>
      </c>
      <c r="AL123" s="820"/>
      <c r="AM123" s="820"/>
      <c r="AN123" s="820"/>
      <c r="AO123" s="821"/>
      <c r="AP123" s="867" t="s">
        <v>437</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472</v>
      </c>
      <c r="BP123" s="921"/>
      <c r="BQ123" s="875">
        <v>11101437</v>
      </c>
      <c r="BR123" s="876"/>
      <c r="BS123" s="876"/>
      <c r="BT123" s="876"/>
      <c r="BU123" s="876"/>
      <c r="BV123" s="876">
        <v>11286633</v>
      </c>
      <c r="BW123" s="876"/>
      <c r="BX123" s="876"/>
      <c r="BY123" s="876"/>
      <c r="BZ123" s="876"/>
      <c r="CA123" s="876">
        <v>11403483</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c r="A124" s="860"/>
      <c r="B124" s="861"/>
      <c r="C124" s="864" t="s">
        <v>458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175</v>
      </c>
      <c r="AB124" s="820"/>
      <c r="AC124" s="820"/>
      <c r="AD124" s="820"/>
      <c r="AE124" s="821"/>
      <c r="AF124" s="822" t="s">
        <v>437</v>
      </c>
      <c r="AG124" s="820"/>
      <c r="AH124" s="820"/>
      <c r="AI124" s="820"/>
      <c r="AJ124" s="821"/>
      <c r="AK124" s="822" t="s">
        <v>444</v>
      </c>
      <c r="AL124" s="820"/>
      <c r="AM124" s="820"/>
      <c r="AN124" s="820"/>
      <c r="AO124" s="821"/>
      <c r="AP124" s="867" t="s">
        <v>437</v>
      </c>
      <c r="AQ124" s="868"/>
      <c r="AR124" s="868"/>
      <c r="AS124" s="868"/>
      <c r="AT124" s="869"/>
      <c r="AU124" s="870" t="s">
        <v>473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444</v>
      </c>
      <c r="BR124" s="874"/>
      <c r="BS124" s="874"/>
      <c r="BT124" s="874"/>
      <c r="BU124" s="874"/>
      <c r="BV124" s="874" t="s">
        <v>437</v>
      </c>
      <c r="BW124" s="874"/>
      <c r="BX124" s="874"/>
      <c r="BY124" s="874"/>
      <c r="BZ124" s="874"/>
      <c r="CA124" s="874" t="s">
        <v>437</v>
      </c>
      <c r="CB124" s="874"/>
      <c r="CC124" s="874"/>
      <c r="CD124" s="874"/>
      <c r="CE124" s="874"/>
      <c r="CF124" s="764"/>
      <c r="CG124" s="765"/>
      <c r="CH124" s="765"/>
      <c r="CI124" s="765"/>
      <c r="CJ124" s="905"/>
      <c r="CK124" s="913"/>
      <c r="CL124" s="913"/>
      <c r="CM124" s="913"/>
      <c r="CN124" s="913"/>
      <c r="CO124" s="914"/>
      <c r="CP124" s="878" t="s">
        <v>474</v>
      </c>
      <c r="CQ124" s="879"/>
      <c r="CR124" s="879"/>
      <c r="CS124" s="879"/>
      <c r="CT124" s="879"/>
      <c r="CU124" s="879"/>
      <c r="CV124" s="879"/>
      <c r="CW124" s="879"/>
      <c r="CX124" s="879"/>
      <c r="CY124" s="879"/>
      <c r="CZ124" s="879"/>
      <c r="DA124" s="879"/>
      <c r="DB124" s="879"/>
      <c r="DC124" s="879"/>
      <c r="DD124" s="879"/>
      <c r="DE124" s="879"/>
      <c r="DF124" s="880"/>
      <c r="DG124" s="802" t="s">
        <v>437</v>
      </c>
      <c r="DH124" s="803"/>
      <c r="DI124" s="803"/>
      <c r="DJ124" s="803"/>
      <c r="DK124" s="804"/>
      <c r="DL124" s="805" t="s">
        <v>175</v>
      </c>
      <c r="DM124" s="803"/>
      <c r="DN124" s="803"/>
      <c r="DO124" s="803"/>
      <c r="DP124" s="804"/>
      <c r="DQ124" s="805" t="s">
        <v>437</v>
      </c>
      <c r="DR124" s="803"/>
      <c r="DS124" s="803"/>
      <c r="DT124" s="803"/>
      <c r="DU124" s="804"/>
      <c r="DV124" s="891" t="s">
        <v>437</v>
      </c>
      <c r="DW124" s="892"/>
      <c r="DX124" s="892"/>
      <c r="DY124" s="892"/>
      <c r="DZ124" s="893"/>
    </row>
    <row r="125" spans="1:130" s="246" customFormat="1" ht="26.25" customHeight="1">
      <c r="A125" s="860"/>
      <c r="B125" s="861"/>
      <c r="C125" s="864" t="s">
        <v>460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437</v>
      </c>
      <c r="AB125" s="820"/>
      <c r="AC125" s="820"/>
      <c r="AD125" s="820"/>
      <c r="AE125" s="821"/>
      <c r="AF125" s="822" t="s">
        <v>463</v>
      </c>
      <c r="AG125" s="820"/>
      <c r="AH125" s="820"/>
      <c r="AI125" s="820"/>
      <c r="AJ125" s="821"/>
      <c r="AK125" s="822" t="s">
        <v>463</v>
      </c>
      <c r="AL125" s="820"/>
      <c r="AM125" s="820"/>
      <c r="AN125" s="820"/>
      <c r="AO125" s="821"/>
      <c r="AP125" s="867" t="s">
        <v>437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475</v>
      </c>
      <c r="CL125" s="895"/>
      <c r="CM125" s="895"/>
      <c r="CN125" s="895"/>
      <c r="CO125" s="896"/>
      <c r="CP125" s="903" t="s">
        <v>476</v>
      </c>
      <c r="CQ125" s="848"/>
      <c r="CR125" s="848"/>
      <c r="CS125" s="848"/>
      <c r="CT125" s="848"/>
      <c r="CU125" s="848"/>
      <c r="CV125" s="848"/>
      <c r="CW125" s="848"/>
      <c r="CX125" s="848"/>
      <c r="CY125" s="848"/>
      <c r="CZ125" s="848"/>
      <c r="DA125" s="848"/>
      <c r="DB125" s="848"/>
      <c r="DC125" s="848"/>
      <c r="DD125" s="848"/>
      <c r="DE125" s="848"/>
      <c r="DF125" s="849"/>
      <c r="DG125" s="904" t="s">
        <v>437</v>
      </c>
      <c r="DH125" s="885"/>
      <c r="DI125" s="885"/>
      <c r="DJ125" s="885"/>
      <c r="DK125" s="885"/>
      <c r="DL125" s="885" t="s">
        <v>175</v>
      </c>
      <c r="DM125" s="885"/>
      <c r="DN125" s="885"/>
      <c r="DO125" s="885"/>
      <c r="DP125" s="885"/>
      <c r="DQ125" s="885" t="s">
        <v>437</v>
      </c>
      <c r="DR125" s="885"/>
      <c r="DS125" s="885"/>
      <c r="DT125" s="885"/>
      <c r="DU125" s="885"/>
      <c r="DV125" s="886" t="s">
        <v>175</v>
      </c>
      <c r="DW125" s="886"/>
      <c r="DX125" s="886"/>
      <c r="DY125" s="886"/>
      <c r="DZ125" s="887"/>
    </row>
    <row r="126" spans="1:130" s="246" customFormat="1" ht="26.25" customHeight="1" thickBot="1">
      <c r="A126" s="860"/>
      <c r="B126" s="861"/>
      <c r="C126" s="864" t="s">
        <v>462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22042</v>
      </c>
      <c r="AB126" s="820"/>
      <c r="AC126" s="820"/>
      <c r="AD126" s="820"/>
      <c r="AE126" s="821"/>
      <c r="AF126" s="822" t="s">
        <v>175</v>
      </c>
      <c r="AG126" s="820"/>
      <c r="AH126" s="820"/>
      <c r="AI126" s="820"/>
      <c r="AJ126" s="821"/>
      <c r="AK126" s="822" t="s">
        <v>437</v>
      </c>
      <c r="AL126" s="820"/>
      <c r="AM126" s="820"/>
      <c r="AN126" s="820"/>
      <c r="AO126" s="821"/>
      <c r="AP126" s="867" t="s">
        <v>437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477</v>
      </c>
      <c r="CQ126" s="790"/>
      <c r="CR126" s="790"/>
      <c r="CS126" s="790"/>
      <c r="CT126" s="790"/>
      <c r="CU126" s="790"/>
      <c r="CV126" s="790"/>
      <c r="CW126" s="790"/>
      <c r="CX126" s="790"/>
      <c r="CY126" s="790"/>
      <c r="CZ126" s="790"/>
      <c r="DA126" s="790"/>
      <c r="DB126" s="790"/>
      <c r="DC126" s="790"/>
      <c r="DD126" s="790"/>
      <c r="DE126" s="790"/>
      <c r="DF126" s="791"/>
      <c r="DG126" s="856" t="s">
        <v>463</v>
      </c>
      <c r="DH126" s="857"/>
      <c r="DI126" s="857"/>
      <c r="DJ126" s="857"/>
      <c r="DK126" s="857"/>
      <c r="DL126" s="857" t="s">
        <v>437</v>
      </c>
      <c r="DM126" s="857"/>
      <c r="DN126" s="857"/>
      <c r="DO126" s="857"/>
      <c r="DP126" s="857"/>
      <c r="DQ126" s="857" t="s">
        <v>437</v>
      </c>
      <c r="DR126" s="857"/>
      <c r="DS126" s="857"/>
      <c r="DT126" s="857"/>
      <c r="DU126" s="857"/>
      <c r="DV126" s="834" t="s">
        <v>437</v>
      </c>
      <c r="DW126" s="834"/>
      <c r="DX126" s="834"/>
      <c r="DY126" s="834"/>
      <c r="DZ126" s="835"/>
    </row>
    <row r="127" spans="1:130" s="246" customFormat="1" ht="26.25" customHeight="1">
      <c r="A127" s="862"/>
      <c r="B127" s="863"/>
      <c r="C127" s="881" t="s">
        <v>478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437</v>
      </c>
      <c r="AB127" s="820"/>
      <c r="AC127" s="820"/>
      <c r="AD127" s="820"/>
      <c r="AE127" s="821"/>
      <c r="AF127" s="822" t="s">
        <v>437</v>
      </c>
      <c r="AG127" s="820"/>
      <c r="AH127" s="820"/>
      <c r="AI127" s="820"/>
      <c r="AJ127" s="821"/>
      <c r="AK127" s="822" t="s">
        <v>437</v>
      </c>
      <c r="AL127" s="820"/>
      <c r="AM127" s="820"/>
      <c r="AN127" s="820"/>
      <c r="AO127" s="821"/>
      <c r="AP127" s="867" t="s">
        <v>175</v>
      </c>
      <c r="AQ127" s="868"/>
      <c r="AR127" s="868"/>
      <c r="AS127" s="868"/>
      <c r="AT127" s="869"/>
      <c r="AU127" s="282"/>
      <c r="AV127" s="282"/>
      <c r="AW127" s="282"/>
      <c r="AX127" s="884" t="s">
        <v>479</v>
      </c>
      <c r="AY127" s="852"/>
      <c r="AZ127" s="852"/>
      <c r="BA127" s="852"/>
      <c r="BB127" s="852"/>
      <c r="BC127" s="852"/>
      <c r="BD127" s="852"/>
      <c r="BE127" s="853"/>
      <c r="BF127" s="851" t="s">
        <v>480</v>
      </c>
      <c r="BG127" s="852"/>
      <c r="BH127" s="852"/>
      <c r="BI127" s="852"/>
      <c r="BJ127" s="852"/>
      <c r="BK127" s="852"/>
      <c r="BL127" s="853"/>
      <c r="BM127" s="851" t="s">
        <v>481</v>
      </c>
      <c r="BN127" s="852"/>
      <c r="BO127" s="852"/>
      <c r="BP127" s="852"/>
      <c r="BQ127" s="852"/>
      <c r="BR127" s="852"/>
      <c r="BS127" s="853"/>
      <c r="BT127" s="851" t="s">
        <v>482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483</v>
      </c>
      <c r="CQ127" s="790"/>
      <c r="CR127" s="790"/>
      <c r="CS127" s="790"/>
      <c r="CT127" s="790"/>
      <c r="CU127" s="790"/>
      <c r="CV127" s="790"/>
      <c r="CW127" s="790"/>
      <c r="CX127" s="790"/>
      <c r="CY127" s="790"/>
      <c r="CZ127" s="790"/>
      <c r="DA127" s="790"/>
      <c r="DB127" s="790"/>
      <c r="DC127" s="790"/>
      <c r="DD127" s="790"/>
      <c r="DE127" s="790"/>
      <c r="DF127" s="791"/>
      <c r="DG127" s="856" t="s">
        <v>437</v>
      </c>
      <c r="DH127" s="857"/>
      <c r="DI127" s="857"/>
      <c r="DJ127" s="857"/>
      <c r="DK127" s="857"/>
      <c r="DL127" s="857" t="s">
        <v>437</v>
      </c>
      <c r="DM127" s="857"/>
      <c r="DN127" s="857"/>
      <c r="DO127" s="857"/>
      <c r="DP127" s="857"/>
      <c r="DQ127" s="857" t="s">
        <v>437</v>
      </c>
      <c r="DR127" s="857"/>
      <c r="DS127" s="857"/>
      <c r="DT127" s="857"/>
      <c r="DU127" s="857"/>
      <c r="DV127" s="834" t="s">
        <v>437</v>
      </c>
      <c r="DW127" s="834"/>
      <c r="DX127" s="834"/>
      <c r="DY127" s="834"/>
      <c r="DZ127" s="835"/>
    </row>
    <row r="128" spans="1:130" s="246" customFormat="1" ht="26.25" customHeight="1" thickBot="1">
      <c r="A128" s="836" t="s">
        <v>484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485</v>
      </c>
      <c r="X128" s="838"/>
      <c r="Y128" s="838"/>
      <c r="Z128" s="839"/>
      <c r="AA128" s="840" t="s">
        <v>437</v>
      </c>
      <c r="AB128" s="841"/>
      <c r="AC128" s="841"/>
      <c r="AD128" s="841"/>
      <c r="AE128" s="842"/>
      <c r="AF128" s="843" t="s">
        <v>437</v>
      </c>
      <c r="AG128" s="841"/>
      <c r="AH128" s="841"/>
      <c r="AI128" s="841"/>
      <c r="AJ128" s="842"/>
      <c r="AK128" s="843" t="s">
        <v>437</v>
      </c>
      <c r="AL128" s="841"/>
      <c r="AM128" s="841"/>
      <c r="AN128" s="841"/>
      <c r="AO128" s="842"/>
      <c r="AP128" s="844"/>
      <c r="AQ128" s="845"/>
      <c r="AR128" s="845"/>
      <c r="AS128" s="845"/>
      <c r="AT128" s="846"/>
      <c r="AU128" s="282"/>
      <c r="AV128" s="282"/>
      <c r="AW128" s="282"/>
      <c r="AX128" s="847" t="s">
        <v>486</v>
      </c>
      <c r="AY128" s="848"/>
      <c r="AZ128" s="848"/>
      <c r="BA128" s="848"/>
      <c r="BB128" s="848"/>
      <c r="BC128" s="848"/>
      <c r="BD128" s="848"/>
      <c r="BE128" s="849"/>
      <c r="BF128" s="826" t="s">
        <v>437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487</v>
      </c>
      <c r="CQ128" s="768"/>
      <c r="CR128" s="768"/>
      <c r="CS128" s="768"/>
      <c r="CT128" s="768"/>
      <c r="CU128" s="768"/>
      <c r="CV128" s="768"/>
      <c r="CW128" s="768"/>
      <c r="CX128" s="768"/>
      <c r="CY128" s="768"/>
      <c r="CZ128" s="768"/>
      <c r="DA128" s="768"/>
      <c r="DB128" s="768"/>
      <c r="DC128" s="768"/>
      <c r="DD128" s="768"/>
      <c r="DE128" s="768"/>
      <c r="DF128" s="769"/>
      <c r="DG128" s="830" t="s">
        <v>437</v>
      </c>
      <c r="DH128" s="831"/>
      <c r="DI128" s="831"/>
      <c r="DJ128" s="831"/>
      <c r="DK128" s="831"/>
      <c r="DL128" s="831" t="s">
        <v>437</v>
      </c>
      <c r="DM128" s="831"/>
      <c r="DN128" s="831"/>
      <c r="DO128" s="831"/>
      <c r="DP128" s="831"/>
      <c r="DQ128" s="831" t="s">
        <v>437</v>
      </c>
      <c r="DR128" s="831"/>
      <c r="DS128" s="831"/>
      <c r="DT128" s="831"/>
      <c r="DU128" s="831"/>
      <c r="DV128" s="832" t="s">
        <v>437</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488</v>
      </c>
      <c r="X129" s="817"/>
      <c r="Y129" s="817"/>
      <c r="Z129" s="818"/>
      <c r="AA129" s="819">
        <v>2727709</v>
      </c>
      <c r="AB129" s="820"/>
      <c r="AC129" s="820"/>
      <c r="AD129" s="820"/>
      <c r="AE129" s="821"/>
      <c r="AF129" s="822">
        <v>2666448</v>
      </c>
      <c r="AG129" s="820"/>
      <c r="AH129" s="820"/>
      <c r="AI129" s="820"/>
      <c r="AJ129" s="821"/>
      <c r="AK129" s="822">
        <v>2619736</v>
      </c>
      <c r="AL129" s="820"/>
      <c r="AM129" s="820"/>
      <c r="AN129" s="820"/>
      <c r="AO129" s="821"/>
      <c r="AP129" s="823"/>
      <c r="AQ129" s="824"/>
      <c r="AR129" s="824"/>
      <c r="AS129" s="824"/>
      <c r="AT129" s="825"/>
      <c r="AU129" s="284"/>
      <c r="AV129" s="284"/>
      <c r="AW129" s="284"/>
      <c r="AX129" s="789" t="s">
        <v>489</v>
      </c>
      <c r="AY129" s="790"/>
      <c r="AZ129" s="790"/>
      <c r="BA129" s="790"/>
      <c r="BB129" s="790"/>
      <c r="BC129" s="790"/>
      <c r="BD129" s="790"/>
      <c r="BE129" s="791"/>
      <c r="BF129" s="809" t="s">
        <v>437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491</v>
      </c>
      <c r="X130" s="817"/>
      <c r="Y130" s="817"/>
      <c r="Z130" s="818"/>
      <c r="AA130" s="819">
        <v>153784</v>
      </c>
      <c r="AB130" s="820"/>
      <c r="AC130" s="820"/>
      <c r="AD130" s="820"/>
      <c r="AE130" s="821"/>
      <c r="AF130" s="822">
        <v>214778</v>
      </c>
      <c r="AG130" s="820"/>
      <c r="AH130" s="820"/>
      <c r="AI130" s="820"/>
      <c r="AJ130" s="821"/>
      <c r="AK130" s="822">
        <v>204897</v>
      </c>
      <c r="AL130" s="820"/>
      <c r="AM130" s="820"/>
      <c r="AN130" s="820"/>
      <c r="AO130" s="821"/>
      <c r="AP130" s="823"/>
      <c r="AQ130" s="824"/>
      <c r="AR130" s="824"/>
      <c r="AS130" s="824"/>
      <c r="AT130" s="825"/>
      <c r="AU130" s="284"/>
      <c r="AV130" s="284"/>
      <c r="AW130" s="284"/>
      <c r="AX130" s="789" t="s">
        <v>492</v>
      </c>
      <c r="AY130" s="790"/>
      <c r="AZ130" s="790"/>
      <c r="BA130" s="790"/>
      <c r="BB130" s="790"/>
      <c r="BC130" s="790"/>
      <c r="BD130" s="790"/>
      <c r="BE130" s="791"/>
      <c r="BF130" s="792">
        <v>1.6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493</v>
      </c>
      <c r="X131" s="800"/>
      <c r="Y131" s="800"/>
      <c r="Z131" s="801"/>
      <c r="AA131" s="802">
        <v>2573925</v>
      </c>
      <c r="AB131" s="803"/>
      <c r="AC131" s="803"/>
      <c r="AD131" s="803"/>
      <c r="AE131" s="804"/>
      <c r="AF131" s="805">
        <v>2451670</v>
      </c>
      <c r="AG131" s="803"/>
      <c r="AH131" s="803"/>
      <c r="AI131" s="803"/>
      <c r="AJ131" s="804"/>
      <c r="AK131" s="805">
        <v>2414839</v>
      </c>
      <c r="AL131" s="803"/>
      <c r="AM131" s="803"/>
      <c r="AN131" s="803"/>
      <c r="AO131" s="804"/>
      <c r="AP131" s="806"/>
      <c r="AQ131" s="807"/>
      <c r="AR131" s="807"/>
      <c r="AS131" s="807"/>
      <c r="AT131" s="808"/>
      <c r="AU131" s="284"/>
      <c r="AV131" s="284"/>
      <c r="AW131" s="284"/>
      <c r="AX131" s="767" t="s">
        <v>494</v>
      </c>
      <c r="AY131" s="768"/>
      <c r="AZ131" s="768"/>
      <c r="BA131" s="768"/>
      <c r="BB131" s="768"/>
      <c r="BC131" s="768"/>
      <c r="BD131" s="768"/>
      <c r="BE131" s="769"/>
      <c r="BF131" s="770" t="s">
        <v>495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497</v>
      </c>
      <c r="W132" s="780"/>
      <c r="X132" s="780"/>
      <c r="Y132" s="780"/>
      <c r="Z132" s="781"/>
      <c r="AA132" s="782">
        <v>3.7207377840000002</v>
      </c>
      <c r="AB132" s="783"/>
      <c r="AC132" s="783"/>
      <c r="AD132" s="783"/>
      <c r="AE132" s="784"/>
      <c r="AF132" s="785">
        <v>0.55921065999999997</v>
      </c>
      <c r="AG132" s="783"/>
      <c r="AH132" s="783"/>
      <c r="AI132" s="783"/>
      <c r="AJ132" s="784"/>
      <c r="AK132" s="785">
        <v>0.63544608999999996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498</v>
      </c>
      <c r="W133" s="759"/>
      <c r="X133" s="759"/>
      <c r="Y133" s="759"/>
      <c r="Z133" s="760"/>
      <c r="AA133" s="761">
        <v>4.0999999999999996</v>
      </c>
      <c r="AB133" s="762"/>
      <c r="AC133" s="762"/>
      <c r="AD133" s="762"/>
      <c r="AE133" s="763"/>
      <c r="AF133" s="761">
        <v>3.6</v>
      </c>
      <c r="AG133" s="762"/>
      <c r="AH133" s="762"/>
      <c r="AI133" s="762"/>
      <c r="AJ133" s="763"/>
      <c r="AK133" s="761">
        <v>1.6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pKmXYyfoR6kC1qaaJ6QnLHUNI4n4VFPo95xTWchbZGFuzYGwaPhwowsnT5V9N5+MBQJWidHZ0NWf274BX9kdCg==" saltValue="6az7gWtAvIYD2hqExEQ8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Q110"/>
  <sheetViews>
    <sheetView showGridLines="0" view="pageBreakPreview" zoomScaleNormal="85" zoomScaleSheetLayoutView="100" workbookViewId="0">
      <selection activeCell="B2" sqref="B2"/>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58utiB7Omt5k/LipCNdqEtJhn4utmxCpaKACE2zq4WN+8AfiCOEtO0ZcKDo2YryJknoslGCuNnROJLmhuWIwRQ==" saltValue="0KDVfynVuSOsiDdndNErk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7" zoomScaleNormal="100" zoomScaleSheetLayoutView="55" workbookViewId="0">
      <selection activeCell="B2" sqref="B2"/>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Yz03A16aWZe4rXvOtXOPX/plWUHbFhZRJqUBKNsobG00SOJbgIgP4kO4T7h/oXS27shM/+vyKchR/FpjWEpMw==" saltValue="8Kz+XTORqJIqvE7jMvi+K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U1" zoomScaleSheetLayoutView="100" workbookViewId="0">
      <selection activeCell="B2" sqref="B2"/>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4" t="s">
        <v>502</v>
      </c>
      <c r="AP7" s="303"/>
      <c r="AQ7" s="304" t="s">
        <v>503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5"/>
      <c r="AP8" s="309" t="s">
        <v>504</v>
      </c>
      <c r="AQ8" s="310" t="s">
        <v>505</v>
      </c>
      <c r="AR8" s="311" t="s">
        <v>506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8" t="s">
        <v>507</v>
      </c>
      <c r="AL9" s="1199"/>
      <c r="AM9" s="1199"/>
      <c r="AN9" s="1200"/>
      <c r="AO9" s="312">
        <v>926524</v>
      </c>
      <c r="AP9" s="312">
        <v>163987</v>
      </c>
      <c r="AQ9" s="313">
        <v>137457</v>
      </c>
      <c r="AR9" s="314">
        <v>19.3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8" t="s">
        <v>508</v>
      </c>
      <c r="AL10" s="1199"/>
      <c r="AM10" s="1199"/>
      <c r="AN10" s="1200"/>
      <c r="AO10" s="315">
        <v>53451</v>
      </c>
      <c r="AP10" s="315">
        <v>9460</v>
      </c>
      <c r="AQ10" s="316">
        <v>16552</v>
      </c>
      <c r="AR10" s="317">
        <v>-42.8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8" t="s">
        <v>509</v>
      </c>
      <c r="AL11" s="1199"/>
      <c r="AM11" s="1199"/>
      <c r="AN11" s="1200"/>
      <c r="AO11" s="315">
        <v>865</v>
      </c>
      <c r="AP11" s="315">
        <v>153</v>
      </c>
      <c r="AQ11" s="316">
        <v>23820</v>
      </c>
      <c r="AR11" s="317">
        <v>-99.4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8" t="s">
        <v>510</v>
      </c>
      <c r="AL12" s="1199"/>
      <c r="AM12" s="1199"/>
      <c r="AN12" s="1200"/>
      <c r="AO12" s="315">
        <v>17718</v>
      </c>
      <c r="AP12" s="315">
        <v>3136</v>
      </c>
      <c r="AQ12" s="316">
        <v>3889</v>
      </c>
      <c r="AR12" s="317">
        <v>-19.399999999999999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8" t="s">
        <v>511</v>
      </c>
      <c r="AL13" s="1199"/>
      <c r="AM13" s="1199"/>
      <c r="AN13" s="1200"/>
      <c r="AO13" s="315" t="s">
        <v>512</v>
      </c>
      <c r="AP13" s="315" t="s">
        <v>512</v>
      </c>
      <c r="AQ13" s="316" t="s">
        <v>512</v>
      </c>
      <c r="AR13" s="317" t="s">
        <v>512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8" t="s">
        <v>513</v>
      </c>
      <c r="AL14" s="1199"/>
      <c r="AM14" s="1199"/>
      <c r="AN14" s="1200"/>
      <c r="AO14" s="315">
        <v>54355</v>
      </c>
      <c r="AP14" s="315">
        <v>9620</v>
      </c>
      <c r="AQ14" s="316">
        <v>6581</v>
      </c>
      <c r="AR14" s="317">
        <v>46.2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8" t="s">
        <v>514</v>
      </c>
      <c r="AL15" s="1199"/>
      <c r="AM15" s="1199"/>
      <c r="AN15" s="1200"/>
      <c r="AO15" s="315">
        <v>31814</v>
      </c>
      <c r="AP15" s="315">
        <v>5631</v>
      </c>
      <c r="AQ15" s="316">
        <v>3467</v>
      </c>
      <c r="AR15" s="317">
        <v>62.4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01" t="s">
        <v>515</v>
      </c>
      <c r="AL16" s="1202"/>
      <c r="AM16" s="1202"/>
      <c r="AN16" s="1203"/>
      <c r="AO16" s="315">
        <v>-73490</v>
      </c>
      <c r="AP16" s="315">
        <v>-13007</v>
      </c>
      <c r="AQ16" s="316">
        <v>-13853</v>
      </c>
      <c r="AR16" s="317">
        <v>-6.1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01" t="s">
        <v>188</v>
      </c>
      <c r="AL17" s="1202"/>
      <c r="AM17" s="1202"/>
      <c r="AN17" s="1203"/>
      <c r="AO17" s="315">
        <v>1011237</v>
      </c>
      <c r="AP17" s="315">
        <v>178980</v>
      </c>
      <c r="AQ17" s="316">
        <v>177914</v>
      </c>
      <c r="AR17" s="317">
        <v>0.6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5" t="s">
        <v>520</v>
      </c>
      <c r="AL21" s="1196"/>
      <c r="AM21" s="1196"/>
      <c r="AN21" s="1197"/>
      <c r="AO21" s="327">
        <v>21.42</v>
      </c>
      <c r="AP21" s="328">
        <v>15.77</v>
      </c>
      <c r="AQ21" s="329">
        <v>5.65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5" t="s">
        <v>521</v>
      </c>
      <c r="AL22" s="1196"/>
      <c r="AM22" s="1196"/>
      <c r="AN22" s="1197"/>
      <c r="AO22" s="332">
        <v>97.2</v>
      </c>
      <c r="AP22" s="333">
        <v>96</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4" t="s">
        <v>502</v>
      </c>
      <c r="AP30" s="303"/>
      <c r="AQ30" s="304" t="s">
        <v>503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5"/>
      <c r="AP31" s="309" t="s">
        <v>504</v>
      </c>
      <c r="AQ31" s="310" t="s">
        <v>505</v>
      </c>
      <c r="AR31" s="311" t="s">
        <v>506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6" t="s">
        <v>525</v>
      </c>
      <c r="AL32" s="1187"/>
      <c r="AM32" s="1187"/>
      <c r="AN32" s="1188"/>
      <c r="AO32" s="342">
        <v>6016</v>
      </c>
      <c r="AP32" s="342">
        <v>1065</v>
      </c>
      <c r="AQ32" s="343">
        <v>107318</v>
      </c>
      <c r="AR32" s="344">
        <v>-99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6" t="s">
        <v>526</v>
      </c>
      <c r="AL33" s="1187"/>
      <c r="AM33" s="1187"/>
      <c r="AN33" s="1188"/>
      <c r="AO33" s="342" t="s">
        <v>512</v>
      </c>
      <c r="AP33" s="342" t="s">
        <v>512</v>
      </c>
      <c r="AQ33" s="343">
        <v>192</v>
      </c>
      <c r="AR33" s="344" t="s">
        <v>512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6" t="s">
        <v>527</v>
      </c>
      <c r="AL34" s="1187"/>
      <c r="AM34" s="1187"/>
      <c r="AN34" s="1188"/>
      <c r="AO34" s="342" t="s">
        <v>512</v>
      </c>
      <c r="AP34" s="342" t="s">
        <v>512</v>
      </c>
      <c r="AQ34" s="343">
        <v>281</v>
      </c>
      <c r="AR34" s="344" t="s">
        <v>512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6" t="s">
        <v>528</v>
      </c>
      <c r="AL35" s="1187"/>
      <c r="AM35" s="1187"/>
      <c r="AN35" s="1188"/>
      <c r="AO35" s="342">
        <v>213455</v>
      </c>
      <c r="AP35" s="342">
        <v>37780</v>
      </c>
      <c r="AQ35" s="343">
        <v>22732</v>
      </c>
      <c r="AR35" s="344">
        <v>66.2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6" t="s">
        <v>529</v>
      </c>
      <c r="AL36" s="1187"/>
      <c r="AM36" s="1187"/>
      <c r="AN36" s="1188"/>
      <c r="AO36" s="342" t="s">
        <v>512</v>
      </c>
      <c r="AP36" s="342" t="s">
        <v>512</v>
      </c>
      <c r="AQ36" s="343">
        <v>3735</v>
      </c>
      <c r="AR36" s="344" t="s">
        <v>512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6" t="s">
        <v>530</v>
      </c>
      <c r="AL37" s="1187"/>
      <c r="AM37" s="1187"/>
      <c r="AN37" s="1188"/>
      <c r="AO37" s="342">
        <v>771</v>
      </c>
      <c r="AP37" s="342">
        <v>136</v>
      </c>
      <c r="AQ37" s="343">
        <v>1596</v>
      </c>
      <c r="AR37" s="344">
        <v>-91.5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9" t="s">
        <v>531</v>
      </c>
      <c r="AL38" s="1190"/>
      <c r="AM38" s="1190"/>
      <c r="AN38" s="1191"/>
      <c r="AO38" s="345" t="s">
        <v>512</v>
      </c>
      <c r="AP38" s="345" t="s">
        <v>512</v>
      </c>
      <c r="AQ38" s="346">
        <v>19</v>
      </c>
      <c r="AR38" s="334" t="s">
        <v>512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9" t="s">
        <v>532</v>
      </c>
      <c r="AL39" s="1190"/>
      <c r="AM39" s="1190"/>
      <c r="AN39" s="1191"/>
      <c r="AO39" s="342" t="s">
        <v>512</v>
      </c>
      <c r="AP39" s="342" t="s">
        <v>512</v>
      </c>
      <c r="AQ39" s="343">
        <v>-5126</v>
      </c>
      <c r="AR39" s="344" t="s">
        <v>512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6" t="s">
        <v>533</v>
      </c>
      <c r="AL40" s="1187"/>
      <c r="AM40" s="1187"/>
      <c r="AN40" s="1188"/>
      <c r="AO40" s="342">
        <v>-204897</v>
      </c>
      <c r="AP40" s="342">
        <v>-36265</v>
      </c>
      <c r="AQ40" s="343">
        <v>-92432</v>
      </c>
      <c r="AR40" s="344">
        <v>-60.8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2" t="s">
        <v>298</v>
      </c>
      <c r="AL41" s="1193"/>
      <c r="AM41" s="1193"/>
      <c r="AN41" s="1194"/>
      <c r="AO41" s="342">
        <v>15345</v>
      </c>
      <c r="AP41" s="342">
        <v>2716</v>
      </c>
      <c r="AQ41" s="343">
        <v>38314</v>
      </c>
      <c r="AR41" s="344">
        <v>-92.9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9" t="s">
        <v>502</v>
      </c>
      <c r="AN49" s="1181" t="s">
        <v>537</v>
      </c>
      <c r="AO49" s="1182"/>
      <c r="AP49" s="1182"/>
      <c r="AQ49" s="1182"/>
      <c r="AR49" s="118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0"/>
      <c r="AN50" s="358" t="s">
        <v>538</v>
      </c>
      <c r="AO50" s="359" t="s">
        <v>539</v>
      </c>
      <c r="AP50" s="360" t="s">
        <v>540</v>
      </c>
      <c r="AQ50" s="361" t="s">
        <v>541</v>
      </c>
      <c r="AR50" s="362" t="s">
        <v>542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5490081</v>
      </c>
      <c r="AN51" s="364">
        <v>894296</v>
      </c>
      <c r="AO51" s="365">
        <v>250.1</v>
      </c>
      <c r="AP51" s="366">
        <v>175675</v>
      </c>
      <c r="AQ51" s="367">
        <v>0.6</v>
      </c>
      <c r="AR51" s="368">
        <v>249.5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5196484</v>
      </c>
      <c r="AN52" s="372">
        <v>846471</v>
      </c>
      <c r="AO52" s="373">
        <v>244</v>
      </c>
      <c r="AP52" s="374">
        <v>87698</v>
      </c>
      <c r="AQ52" s="375">
        <v>10</v>
      </c>
      <c r="AR52" s="376">
        <v>234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1303750</v>
      </c>
      <c r="AN53" s="364">
        <v>215888</v>
      </c>
      <c r="AO53" s="365">
        <v>-75.900000000000006</v>
      </c>
      <c r="AP53" s="366">
        <v>162193</v>
      </c>
      <c r="AQ53" s="367">
        <v>-7.7</v>
      </c>
      <c r="AR53" s="368">
        <v>-68.2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1231015</v>
      </c>
      <c r="AN54" s="372">
        <v>203844</v>
      </c>
      <c r="AO54" s="373">
        <v>-75.900000000000006</v>
      </c>
      <c r="AP54" s="374">
        <v>79985</v>
      </c>
      <c r="AQ54" s="375">
        <v>-8.8000000000000007</v>
      </c>
      <c r="AR54" s="376">
        <v>-67.099999999999994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1498599</v>
      </c>
      <c r="AN55" s="364">
        <v>254215</v>
      </c>
      <c r="AO55" s="365">
        <v>17.8</v>
      </c>
      <c r="AP55" s="366">
        <v>168868</v>
      </c>
      <c r="AQ55" s="367">
        <v>4.0999999999999996</v>
      </c>
      <c r="AR55" s="368">
        <v>13.7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1460067</v>
      </c>
      <c r="AN56" s="372">
        <v>247679</v>
      </c>
      <c r="AO56" s="373">
        <v>21.5</v>
      </c>
      <c r="AP56" s="374">
        <v>79360</v>
      </c>
      <c r="AQ56" s="375">
        <v>-0.8</v>
      </c>
      <c r="AR56" s="376">
        <v>22.3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2331707</v>
      </c>
      <c r="AN57" s="364">
        <v>406859</v>
      </c>
      <c r="AO57" s="365">
        <v>60</v>
      </c>
      <c r="AP57" s="366">
        <v>202870</v>
      </c>
      <c r="AQ57" s="367">
        <v>20.100000000000001</v>
      </c>
      <c r="AR57" s="368">
        <v>39.9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2331027</v>
      </c>
      <c r="AN58" s="372">
        <v>406740</v>
      </c>
      <c r="AO58" s="373">
        <v>64.2</v>
      </c>
      <c r="AP58" s="374">
        <v>79735</v>
      </c>
      <c r="AQ58" s="375">
        <v>0.5</v>
      </c>
      <c r="AR58" s="376">
        <v>63.7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1669535</v>
      </c>
      <c r="AN59" s="364">
        <v>295493</v>
      </c>
      <c r="AO59" s="365">
        <v>-27.4</v>
      </c>
      <c r="AP59" s="366">
        <v>167497</v>
      </c>
      <c r="AQ59" s="367">
        <v>-17.399999999999999</v>
      </c>
      <c r="AR59" s="368">
        <v>-10</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1623382</v>
      </c>
      <c r="AN60" s="372">
        <v>287324</v>
      </c>
      <c r="AO60" s="373">
        <v>-29.4</v>
      </c>
      <c r="AP60" s="374">
        <v>82571</v>
      </c>
      <c r="AQ60" s="375">
        <v>3.6</v>
      </c>
      <c r="AR60" s="376">
        <v>-33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2458734</v>
      </c>
      <c r="AN61" s="379">
        <v>413350</v>
      </c>
      <c r="AO61" s="380">
        <v>44.9</v>
      </c>
      <c r="AP61" s="381">
        <v>175421</v>
      </c>
      <c r="AQ61" s="382">
        <v>-0.1</v>
      </c>
      <c r="AR61" s="368">
        <v>45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2368395</v>
      </c>
      <c r="AN62" s="372">
        <v>398412</v>
      </c>
      <c r="AO62" s="373">
        <v>44.9</v>
      </c>
      <c r="AP62" s="374">
        <v>81870</v>
      </c>
      <c r="AQ62" s="375">
        <v>0.9</v>
      </c>
      <c r="AR62" s="376">
        <v>44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x8MLRx5uRQOjyTEHIZAJ8AE5WMMm/D/+lf0ECICGp6opililZ56bQpI/SK9mK4yh03kLtfoLuDOLGikEU9IEOw==" saltValue="eYVATN1AmaKpBeiscR/c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M40" zoomScaleNormal="100" zoomScaleSheetLayoutView="55" workbookViewId="0">
      <selection activeCell="B2" sqref="B2"/>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Gc4jjSy+rmnzSPfwwOb2btefFINinOsVXCryb/KXXYbdwq/tGRFjOVot0OFZ6BvJMWxAwSC3P2HKS5diqtx8A==" saltValue="03OL/WSKCC3iDQusWr7am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M37" zoomScaleNormal="100" zoomScaleSheetLayoutView="55" workbookViewId="0">
      <selection activeCell="B2" sqref="B2"/>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wC70iVFFD7iPRITNcD9IbxWU5QReHobYTCGurK6TW6qcoOjXfFGek9tID4RZh8E0yEHeV7u0DW+Rieaa9dODg==" saltValue="YyLpD3Zsq18CxTru374UR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2" sqref="B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04" t="s">
        <v>3</v>
      </c>
      <c r="D47" s="1204"/>
      <c r="E47" s="1205"/>
      <c r="F47" s="11">
        <v>105.15</v>
      </c>
      <c r="G47" s="12">
        <v>109.42</v>
      </c>
      <c r="H47" s="12">
        <v>116.39</v>
      </c>
      <c r="I47" s="12">
        <v>125</v>
      </c>
      <c r="J47" s="13">
        <v>130.27000000000001</v>
      </c>
    </row>
    <row r="48" spans="2:10" ht="57.75" customHeight="1">
      <c r="B48" s="14"/>
      <c r="C48" s="1206" t="s">
        <v>4</v>
      </c>
      <c r="D48" s="1206"/>
      <c r="E48" s="1207"/>
      <c r="F48" s="15">
        <v>7.03</v>
      </c>
      <c r="G48" s="16">
        <v>8.14</v>
      </c>
      <c r="H48" s="16">
        <v>9.83</v>
      </c>
      <c r="I48" s="16">
        <v>5.86</v>
      </c>
      <c r="J48" s="17">
        <v>6.82</v>
      </c>
    </row>
    <row r="49" spans="2:10" ht="57.75" customHeight="1" thickBot="1">
      <c r="B49" s="18"/>
      <c r="C49" s="1208" t="s">
        <v>5</v>
      </c>
      <c r="D49" s="1208"/>
      <c r="E49" s="1209"/>
      <c r="F49" s="19" t="s">
        <v>558</v>
      </c>
      <c r="G49" s="20">
        <v>4.33</v>
      </c>
      <c r="H49" s="20">
        <v>5.36</v>
      </c>
      <c r="I49" s="20">
        <v>1.73</v>
      </c>
      <c r="J49" s="21">
        <v>3.9</v>
      </c>
    </row>
    <row r="50" spans="2:10" ht="13.5" customHeight="1"/>
    <row r="51" spans="2:10" ht="13.5" hidden="1" customHeight="1"/>
    <row r="52" spans="2:10" ht="13.5" hidden="1" customHeight="1"/>
    <row r="53" spans="2:10" ht="13.5" hidden="1" customHeight="1"/>
  </sheetData>
  <sheetProtection algorithmName="SHA-512" hashValue="g1dysnVngR0LbMdoMMHMgG6MGcMUJLSMWLx5FD2H110ei1xWmBrls4Ys79W5EKlyMDIsjIEQejW5dJte5DWyiQ==" saltValue="3wRJRCnKM/sl1MJCCBX9p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平山 健造</cp:lastModifiedBy>
  <cp:lastPrinted>2020-03-13T01:37:24Z</cp:lastPrinted>
  <dcterms:created xsi:type="dcterms:W3CDTF">2020-02-10T06:03:07Z</dcterms:created>
  <dcterms:modified xsi:type="dcterms:W3CDTF">2020-03-13T01:38:43Z</dcterms:modified>
  <cp:category/>
</cp:coreProperties>
</file>