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c r="DG41" i="9"/>
  <c r="CQ41" i="9"/>
  <c r="CO41" i="9"/>
  <c r="BY41" i="9"/>
  <c r="BW41" i="9"/>
  <c r="BE41" i="9"/>
  <c r="AM41" i="9"/>
  <c r="U41" i="9"/>
  <c r="E41" i="9"/>
  <c r="C41" i="9"/>
  <c r="DG40" i="9"/>
  <c r="CQ40" i="9"/>
  <c r="CO40" i="9"/>
  <c r="BY40" i="9"/>
  <c r="BW40" i="9"/>
  <c r="BE40" i="9"/>
  <c r="AM40" i="9"/>
  <c r="U40" i="9"/>
  <c r="E40" i="9"/>
  <c r="C40" i="9"/>
  <c r="DG39" i="9"/>
  <c r="CQ39" i="9"/>
  <c r="CO39" i="9"/>
  <c r="BY39" i="9"/>
  <c r="BW39" i="9"/>
  <c r="BE39" i="9"/>
  <c r="AM39" i="9"/>
  <c r="U39" i="9"/>
  <c r="E39" i="9"/>
  <c r="C39" i="9"/>
  <c r="DG38" i="9"/>
  <c r="CQ38" i="9"/>
  <c r="CO38" i="9"/>
  <c r="BY38" i="9"/>
  <c r="BW38" i="9"/>
  <c r="BE38" i="9"/>
  <c r="AM38" i="9"/>
  <c r="U38" i="9"/>
  <c r="E38" i="9"/>
  <c r="C38" i="9"/>
  <c r="DG37" i="9"/>
  <c r="CQ37" i="9"/>
  <c r="CO37" i="9"/>
  <c r="BY37" i="9"/>
  <c r="BW37" i="9" s="1"/>
  <c r="BE37" i="9"/>
  <c r="AM37" i="9"/>
  <c r="U37" i="9"/>
  <c r="E37" i="9"/>
  <c r="C37" i="9"/>
  <c r="DG36" i="9"/>
  <c r="CQ36" i="9"/>
  <c r="CO36" i="9"/>
  <c r="BY36" i="9"/>
  <c r="BW36" i="9"/>
  <c r="BE36" i="9"/>
  <c r="AM36" i="9"/>
  <c r="W36" i="9"/>
  <c r="U36" i="9"/>
  <c r="E36" i="9"/>
  <c r="C36" i="9"/>
  <c r="DG35" i="9"/>
  <c r="CQ35" i="9"/>
  <c r="CO35" i="9"/>
  <c r="BY35" i="9"/>
  <c r="BW35" i="9" s="1"/>
  <c r="BE35" i="9"/>
  <c r="AM35" i="9"/>
  <c r="W35" i="9"/>
  <c r="U35" i="9"/>
  <c r="E35" i="9"/>
  <c r="C35" i="9"/>
  <c r="DG34" i="9"/>
  <c r="CQ34" i="9"/>
  <c r="CO34" i="9"/>
  <c r="BY34" i="9"/>
  <c r="BW34" i="9" s="1"/>
  <c r="BG34" i="9"/>
  <c r="BE34" i="9"/>
  <c r="AO34" i="9"/>
  <c r="AM34" i="9"/>
  <c r="W34" i="9"/>
  <c r="U34" i="9"/>
  <c r="E34" i="9"/>
  <c r="C34" i="9"/>
</calcChain>
</file>

<file path=xl/sharedStrings.xml><?xml version="1.0" encoding="utf-8"?>
<sst xmlns="http://schemas.openxmlformats.org/spreadsheetml/2006/main" count="1078" uniqueCount="560">
  <si>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</si>
  <si>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</si>
  <si>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</si>
  <si>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</si>
  <si>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</si>
  <si>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</si>
  <si>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</si>
  <si>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</si>
  <si>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</si>
  <si>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</si>
  <si>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</si>
  <si>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</si>
  <si>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</si>
  <si>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</si>
  <si>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</si>
  <si>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</si>
  <si>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</si>
  <si>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</si>
  <si>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</si>
  <si>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</si>
  <si>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</si>
  <si>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</si>
  <si>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</si>
  <si>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</si>
  <si>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</si>
  <si>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</si>
  <si>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</si>
  <si>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</si>
  <si>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</si>
  <si>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</si>
  <si>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</si>
  <si>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</si>
  <si>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</si>
  <si>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</si>
  <si>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</si>
  <si>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</si>
  <si>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</si>
  <si>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</si>
  <si>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</si>
  <si>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</si>
  <si>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</si>
  <si>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</si>
  <si>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</si>
  <si>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</si>
  <si>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</si>
  <si>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</si>
  <si>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</si>
  <si>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</si>
  <si>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</si>
  <si>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</si>
  <si>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</si>
  <si>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</si>
  <si>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</si>
  <si>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</si>
  <si>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</si>
  <si>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</si>
  <si>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</si>
  <si>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</si>
  <si>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</si>
  <si>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</si>
  <si>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</si>
  <si>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</si>
  <si>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</si>
  <si>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</si>
  <si>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</si>
  <si>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</si>
  <si>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</si>
  <si>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</si>
  <si>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</si>
  <si>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</si>
  <si>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</si>
  <si>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</si>
  <si>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</si>
  <si>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</si>
  <si>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</si>
  <si>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</si>
  <si>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</si>
  <si>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</si>
  <si>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</si>
  <si>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</si>
  <si>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</si>
  <si>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</si>
  <si>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玄海町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</si>
  <si>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</si>
  <si>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</si>
  <si>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</si>
  <si>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</si>
  <si>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</si>
  <si>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</si>
  <si>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</si>
  <si>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</si>
  <si>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</si>
  <si>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</si>
  <si>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</si>
  <si>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</si>
  <si>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</si>
  <si>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</si>
  <si>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</si>
  <si>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</si>
  <si>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</si>
  <si>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</si>
  <si>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</si>
  <si>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</si>
  <si>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</si>
  <si>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</si>
  <si>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</si>
  <si>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</si>
  <si>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</si>
  <si>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</si>
  <si>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</si>
  <si>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</si>
  <si>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</si>
  <si>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</si>
  <si>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</si>
  <si>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</si>
  <si>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</si>
  <si>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</si>
  <si>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</si>
  <si>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</si>
  <si>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</si>
  <si>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</si>
  <si>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</si>
  <si>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</si>
  <si>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</si>
  <si>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</si>
  <si>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</si>
  <si>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</si>
  <si>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</si>
  <si>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</si>
  <si>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</si>
  <si>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</si>
  <si>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</si>
  <si>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</si>
  <si>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</si>
  <si>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</si>
  <si>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</si>
  <si>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</si>
  <si>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</si>
  <si>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</si>
  <si>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</si>
  <si>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</si>
  <si>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</si>
  <si>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</si>
  <si>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</si>
  <si>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</si>
  <si>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</si>
  <si>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</si>
  <si>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</si>
  <si>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</si>
  <si>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</si>
  <si>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</si>
  <si>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</si>
  <si>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</si>
  <si>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</si>
  <si>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</si>
  <si>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</si>
  <si>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</si>
  <si>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</si>
  <si>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</si>
  <si>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</si>
  <si>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</si>
  <si>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</si>
  <si>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</si>
  <si>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</si>
  <si>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</si>
  <si>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</si>
  <si>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</si>
  <si>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</si>
  <si>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</si>
  <si>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</si>
  <si>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</si>
  <si>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</si>
  <si>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</si>
  <si>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</si>
  <si>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</si>
  <si>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</si>
  <si>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</si>
  <si>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</si>
  <si>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</si>
  <si>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</si>
  <si>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</si>
  <si>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</si>
  <si>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</si>
  <si>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</si>
  <si>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</si>
  <si>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</si>
  <si>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</si>
  <si>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</si>
  <si>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</si>
  <si>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</si>
  <si>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</si>
  <si>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</si>
  <si>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</si>
  <si>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</si>
  <si>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</si>
  <si>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</si>
  <si>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</si>
  <si>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</si>
  <si>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佐賀県玄海町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</si>
  <si>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</si>
  <si>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</si>
  <si>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</si>
  <si>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</si>
  <si>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</si>
  <si>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</si>
  <si>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</si>
  <si>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</si>
  <si>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</si>
  <si>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</si>
  <si>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</si>
  <si>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</si>
  <si>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</si>
  <si>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</si>
  <si>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</si>
  <si>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</si>
  <si>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</si>
  <si>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</si>
  <si>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</si>
  <si>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</si>
  <si>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</si>
  <si>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</si>
  <si>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</si>
  <si>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</si>
  <si>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</si>
  <si>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</si>
  <si>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</si>
  <si>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</si>
  <si>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</si>
  <si>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</si>
  <si>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</si>
  <si>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</si>
  <si>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</si>
  <si>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</si>
  <si>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</si>
  <si>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</si>
  <si>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</si>
  <si>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</si>
  <si>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</si>
  <si>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</si>
  <si>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</si>
  <si>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</si>
  <si>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</si>
  <si>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</si>
  <si>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</si>
  <si>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</si>
  <si>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</si>
  <si>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</si>
  <si>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</si>
  <si>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</si>
  <si>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</si>
  <si>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</si>
  <si>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</si>
  <si>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</si>
  <si>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</si>
  <si>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</si>
  <si>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</si>
  <si>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</si>
  <si>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</si>
  <si>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</si>
  <si>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</si>
  <si>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</si>
  <si>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</si>
  <si>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</si>
  <si>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</si>
  <si>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</si>
  <si>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</si>
  <si>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</si>
  <si>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</si>
  <si>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</si>
  <si>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</si>
  <si>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</si>
  <si>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</si>
  <si>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</si>
  <si>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</si>
  <si>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</si>
  <si>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</si>
  <si>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</si>
  <si>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</si>
  <si>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</si>
  <si>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</si>
  <si>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</si>
  <si>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</si>
  <si>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</si>
  <si>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</si>
  <si>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</si>
  <si>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</si>
  <si>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</si>
  <si>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</si>
  <si>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</si>
  <si>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</si>
  <si>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</si>
  <si>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</si>
  <si>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</si>
  <si>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</si>
  <si>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</si>
  <si>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</si>
  <si>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</si>
  <si>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</si>
  <si>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</si>
  <si>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</si>
  <si>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</si>
  <si>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</si>
  <si>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</si>
  <si>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</si>
  <si>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</si>
  <si>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</si>
  <si>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</si>
  <si>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</si>
  <si>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</si>
  <si>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</si>
  <si>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</si>
  <si>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</si>
  <si>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</si>
  <si>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</si>
  <si>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</si>
  <si>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</si>
  <si>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</si>
  <si>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</si>
  <si>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</si>
  <si>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</si>
  <si>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</si>
  <si>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</si>
  <si>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</si>
  <si>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</si>
  <si>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</si>
  <si>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</si>
  <si>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</si>
  <si>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</si>
  <si>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</si>
  <si>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</si>
  <si>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</si>
  <si>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</si>
  <si>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</si>
  <si>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</si>
  <si>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</si>
  <si>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</si>
  <si>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</si>
  <si>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</si>
  <si>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</si>
  <si>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</si>
  <si>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</si>
  <si>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</si>
  <si>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</si>
  <si>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</si>
  <si>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</si>
  <si>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</si>
  <si>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</si>
  <si>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佐賀県玄海町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</si>
  <si>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</si>
  <si>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</si>
  <si>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</si>
  <si>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</si>
  <si>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</si>
  <si>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</si>
  <si>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</si>
  <si>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</si>
  <si>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</si>
  <si>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</si>
  <si>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</si>
  <si>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</si>
  <si>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</si>
  <si>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</si>
  <si>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</si>
  <si>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</si>
  <si>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</si>
  <si>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</si>
  <si>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</si>
  <si>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</si>
  <si>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</si>
  <si>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</si>
  <si>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</si>
  <si>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</si>
  <si>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</si>
  <si>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</si>
  <si>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</si>
  <si>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</si>
  <si>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</si>
  <si>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</si>
  <si>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</si>
  <si>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</si>
  <si>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</si>
  <si>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</si>
  <si>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</si>
  <si>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</si>
  <si>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</si>
  <si>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</si>
  <si>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</si>
  <si>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</si>
  <si>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</si>
  <si>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</si>
  <si>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</si>
  <si>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</si>
  <si>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</si>
  <si>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</si>
  <si>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</si>
  <si>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</si>
  <si>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</si>
  <si>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</si>
  <si>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</si>
  <si>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</si>
  <si>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</si>
  <si>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</si>
  <si>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</si>
  <si>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</si>
  <si>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</si>
  <si>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</si>
  <si>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</si>
  <si>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</si>
  <si>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</si>
  <si>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</si>
  <si>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</si>
  <si>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</si>
  <si>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</si>
  <si>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</si>
  <si>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</si>
  <si>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</si>
  <si>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</si>
  <si>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</si>
  <si>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</si>
  <si>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</si>
  <si>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</si>
  <si>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</si>
  <si>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</si>
  <si>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</si>
  <si>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</si>
  <si>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</si>
  <si>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</si>
  <si>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</si>
  <si>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</si>
  <si>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</si>
  <si>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</si>
  <si>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</si>
  <si>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</si>
  <si>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</si>
  <si>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</si>
  <si>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</si>
  <si>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</si>
  <si>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</si>
  <si>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</si>
  <si>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</si>
  <si>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</si>
  <si>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</si>
  <si>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</si>
  <si>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</si>
  <si>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</si>
  <si>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</si>
  <si>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</si>
  <si>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</si>
  <si>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</si>
  <si>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</si>
  <si>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</si>
  <si>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</si>
  <si>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</si>
  <si>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</si>
  <si>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</si>
  <si>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</si>
  <si>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</si>
  <si>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</si>
  <si>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</si>
  <si>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</si>
  <si>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</si>
  <si>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</si>
  <si>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</si>
  <si>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</si>
  <si>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</si>
  <si>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</si>
  <si>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</si>
  <si>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</si>
  <si>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</si>
  <si>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</si>
  <si>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</si>
  <si>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</si>
  <si>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</si>
  <si>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</si>
  <si>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</si>
  <si>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</si>
  <si>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</si>
  <si>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</si>
  <si>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</si>
  <si>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</si>
  <si>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</si>
  <si>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</si>
  <si>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</si>
  <si>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</si>
  <si>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</si>
  <si>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</si>
  <si>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</si>
  <si>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</si>
  <si>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</si>
  <si>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</si>
  <si>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</si>
  <si>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</si>
  <si>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</si>
  <si>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</si>
  <si>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</si>
  <si>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</si>
  <si>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</si>
  <si>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</si>
  <si>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</si>
  <si>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</si>
  <si>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</si>
  <si>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</si>
  <si>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</si>
  <si>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</si>
  <si>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</si>
  <si>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</si>
  <si>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</si>
  <si>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</si>
  <si>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</si>
  <si>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</si>
  <si>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</si>
  <si>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</si>
  <si>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</si>
  <si>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</si>
  <si>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</si>
  <si>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</si>
  <si>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</si>
  <si>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</si>
  <si>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</si>
  <si>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</si>
  <si>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</si>
  <si>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</si>
  <si>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</si>
  <si>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</si>
  <si>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</si>
  <si>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</si>
  <si>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</si>
  <si>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</si>
  <si>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</si>
  <si>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</si>
  <si>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</si>
  <si>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3.50</t>
  </si>
  <si>
    <t>▲ 21.60</t>
  </si>
  <si>
    <t>水道事業会計</t>
  </si>
  <si>
    <t>一般会計</t>
  </si>
  <si>
    <t>国民健康保険特別会計</t>
  </si>
  <si>
    <t>介護保険特別会計</t>
  </si>
  <si>
    <t>後期高齢者医療特別会計</t>
  </si>
  <si>
    <t>下水道事業特別会計</t>
  </si>
  <si>
    <t>その他会計（赤字）</t>
  </si>
  <si>
    <t>その他会計（黒字）</t>
  </si>
  <si>
    <t>いっｐ</t>
    <phoneticPr fontId="2"/>
  </si>
  <si>
    <t>佐賀県市町総合事務組合(一般会計)</t>
    <rPh sb="0" eb="3">
      <t>サガケン</t>
    </rPh>
    <rPh sb="3" eb="4">
      <t>シ</t>
    </rPh>
    <rPh sb="4" eb="5">
      <t>マチ</t>
    </rPh>
    <rPh sb="5" eb="7">
      <t>ソウゴウ</t>
    </rPh>
    <rPh sb="7" eb="9">
      <t>ジム</t>
    </rPh>
    <rPh sb="9" eb="11">
      <t>クミアイ</t>
    </rPh>
    <rPh sb="12" eb="14">
      <t>イッパン</t>
    </rPh>
    <rPh sb="14" eb="16">
      <t>カイケイ</t>
    </rPh>
    <phoneticPr fontId="2"/>
  </si>
  <si>
    <t>佐賀県市町総合事務組合(交通災害共済事業特別会計)</t>
    <rPh sb="0" eb="3">
      <t>サガケン</t>
    </rPh>
    <rPh sb="3" eb="4">
      <t>シ</t>
    </rPh>
    <rPh sb="4" eb="5">
      <t>マチ</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</si>
  <si>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佐賀県後期高齢者医療広域連合(一般会計)</t>
    <rPh sb="0" eb="3">
      <t>サガケン</t>
    </rPh>
    <rPh sb="3" eb="5">
      <t>コウキ</t>
    </rPh>
    <rPh sb="5" eb="8">
      <t>コウレイシャ</t>
    </rPh>
    <rPh sb="8" eb="10">
      <t>イリョウ</t>
    </rPh>
    <rPh sb="10" eb="12">
      <t>コウイキ</t>
    </rPh>
    <rPh sb="12" eb="14">
      <t>レンゴウ</t>
    </rPh>
    <rPh sb="15" eb="17">
      <t>イッパン</t>
    </rPh>
    <rPh sb="17" eb="19">
      <t>カイケイ</t>
    </rPh>
    <phoneticPr fontId="2"/>
  </si>
  <si>
    <t>佐賀県後期高齢者医療広域連合(特別会計)</t>
    <rPh sb="0" eb="3">
      <t>サガケン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</si>
  <si>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</si>
  <si>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</si>
  <si>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</si>
  <si>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</si>
  <si>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</si>
  <si>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</si>
  <si>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</si>
  <si>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</si>
  <si>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</si>
  <si>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</si>
  <si>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</si>
  <si>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充当可能財源が将来負担額を上回っているため、比率無しの状況が続いている。今後も、新たな起債等、将来負担額が増えるような財政的見込みが無いため、比率無しの状況が続く見込である。
　有形固定資産減価償却率については、類似団体内平均値より低い水準となっており、平成２６年度に学校施設が建設されたことが主な要因である。　公共施設等総合計画に基づき、今後、老朽化対策に積極的に取り組んでいく。</t>
    <phoneticPr fontId="5"/>
  </si>
  <si>
    <t>有形固定資産減価償却率</t>
    <phoneticPr fontId="5"/>
  </si>
  <si>
    <t>　将来負担比率については、充当可能財源が将来負担額を上回っているため、比率無しの状況が続いている。今後も、新たな起債等、将来負担額が増えるような財政的見込みが無いため、比率無しの状況が続く見込である。
　実質公債比率については、類似団体内平均値と比べ低い水準となっている。今後も、新たな起債等、実質的な公債費が増えるような財政的見込みが無いため、同程度で推移していくことが見込まれる。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</si>
</sst>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theme" Target="theme/theme1.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6.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316928</c:v>
                </c:pt>
                <c:pt idx="1">
                  <c:v>255450</c:v>
                </c:pt>
                <c:pt idx="2">
                  <c:v>894296</c:v>
                </c:pt>
                <c:pt idx="3">
                  <c:v>215888</c:v>
                </c:pt>
                <c:pt idx="4">
                  <c:v>254215</c:v>
                </c:pt>
              </c:numCache>
            </c:numRef>
          </c:val>
          <c:smooth val="0"/>
        </c:ser>
        <c:dLbls>
          <c:showLegendKey val="0"/>
          <c:showVal val="0"/>
          <c:showCatName val="0"/>
          <c:showSerName val="0"/>
          <c:showPercent val="0"/>
          <c:showBubbleSize val="0"/>
        </c:dLbls>
        <c:marker val="1"/>
        <c:smooth val="0"/>
        <c:axId val="111089152"/>
        <c:axId val="111091072"/>
      </c:lineChart>
      <c:catAx>
        <c:axId val="1110891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091072"/>
        <c:crosses val="autoZero"/>
        <c:auto val="1"/>
        <c:lblAlgn val="ctr"/>
        <c:lblOffset val="100"/>
        <c:tickLblSkip val="1"/>
        <c:tickMarkSkip val="1"/>
        <c:noMultiLvlLbl val="0"/>
      </c:catAx>
      <c:valAx>
        <c:axId val="111091072"/>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089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10.88</c:v>
                </c:pt>
                <c:pt idx="1">
                  <c:v>7.65</c:v>
                </c:pt>
                <c:pt idx="2">
                  <c:v>7.03</c:v>
                </c:pt>
                <c:pt idx="3">
                  <c:v>8.14</c:v>
                </c:pt>
                <c:pt idx="4">
                  <c:v>9.83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112.88</c:v>
                </c:pt>
                <c:pt idx="1">
                  <c:v>122.54</c:v>
                </c:pt>
                <c:pt idx="2">
                  <c:v>105.15</c:v>
                </c:pt>
                <c:pt idx="3">
                  <c:v>109.42</c:v>
                </c:pt>
                <c:pt idx="4">
                  <c:v>116.39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5137280"/>
        <c:axId val="125139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5.73</c:v>
                </c:pt>
                <c:pt idx="1">
                  <c:v>-3.5</c:v>
                </c:pt>
                <c:pt idx="2">
                  <c:v>-21.6</c:v>
                </c:pt>
                <c:pt idx="3">
                  <c:v>4.33</c:v>
                </c:pt>
                <c:pt idx="4">
                  <c:v>5.36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5137280"/>
        <c:axId val="125139200"/>
      </c:lineChart>
      <c:catAx>
        <c:axId val="12513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139200"/>
        <c:crosses val="autoZero"/>
        <c:auto val="1"/>
        <c:lblAlgn val="ctr"/>
        <c:lblOffset val="100"/>
        <c:tickLblSkip val="1"/>
        <c:tickMarkSkip val="1"/>
        <c:noMultiLvlLbl val="0"/>
      </c:catAx>
      <c:valAx>
        <c:axId val="125139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13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12.95</c:v>
                </c:pt>
                <c:pt idx="2">
                  <c:v>#N/A</c:v>
                </c:pt>
                <c:pt idx="3">
                  <c:v>9.68</c:v>
                </c:pt>
                <c:pt idx="4">
                  <c:v>#N/A</c:v>
                </c:pt>
                <c:pt idx="5">
                  <c:v>10.23</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0.78</c:v>
                </c:pt>
                <c:pt idx="2">
                  <c:v>#N/A</c:v>
                </c:pt>
                <c:pt idx="3">
                  <c:v>0.69</c:v>
                </c:pt>
                <c:pt idx="4">
                  <c:v>#N/A</c:v>
                </c:pt>
                <c:pt idx="5">
                  <c:v>0.84</c:v>
                </c:pt>
                <c:pt idx="6">
                  <c:v>#N/A</c:v>
                </c:pt>
                <c:pt idx="7">
                  <c:v>0.52</c:v>
                </c:pt>
                <c:pt idx="8">
                  <c:v>#N/A</c:v>
                </c:pt>
                <c:pt idx="9">
                  <c:v>0.51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1.02</c:v>
                </c:pt>
                <c:pt idx="2">
                  <c:v>#N/A</c:v>
                </c:pt>
                <c:pt idx="3">
                  <c:v>0.95</c:v>
                </c:pt>
                <c:pt idx="4">
                  <c:v>#N/A</c:v>
                </c:pt>
                <c:pt idx="5">
                  <c:v>1.95</c:v>
                </c:pt>
                <c:pt idx="6">
                  <c:v>#N/A</c:v>
                </c:pt>
                <c:pt idx="7">
                  <c:v>0.83</c:v>
                </c:pt>
                <c:pt idx="8">
                  <c:v>#N/A</c:v>
                </c:pt>
                <c:pt idx="9">
                  <c:v>2.31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10.23</c:v>
                </c:pt>
                <c:pt idx="2">
                  <c:v>#N/A</c:v>
                </c:pt>
                <c:pt idx="3">
                  <c:v>7.64</c:v>
                </c:pt>
                <c:pt idx="4">
                  <c:v>#N/A</c:v>
                </c:pt>
                <c:pt idx="5">
                  <c:v>7.03</c:v>
                </c:pt>
                <c:pt idx="6">
                  <c:v>#N/A</c:v>
                </c:pt>
                <c:pt idx="7">
                  <c:v>8.1300000000000008</c:v>
                </c:pt>
                <c:pt idx="8">
                  <c:v>#N/A</c:v>
                </c:pt>
                <c:pt idx="9">
                  <c:v>9.83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c:v>
                </c:pt>
                <c:pt idx="1">
                  <c:v>0</c:v>
                </c:pt>
                <c:pt idx="2">
                  <c:v>0</c:v>
                </c:pt>
                <c:pt idx="3">
                  <c:v>0</c:v>
                </c:pt>
                <c:pt idx="4">
                  <c:v>0</c:v>
                </c:pt>
                <c:pt idx="5">
                  <c:v>0</c:v>
                </c:pt>
                <c:pt idx="6">
                  <c:v>#N/A</c:v>
                </c:pt>
                <c:pt idx="7">
                  <c:v>10.32</c:v>
                </c:pt>
                <c:pt idx="8">
                  <c:v>#N/A</c:v>
                </c:pt>
                <c:pt idx="9">
                  <c:v>10.43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5876864"/>
        <c:axId val="125882752"/>
      </c:barChart>
      <c:catAx>
        <c:axId val="12587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882752"/>
        <c:crosses val="autoZero"/>
        <c:auto val="1"/>
        <c:lblAlgn val="ctr"/>
        <c:lblOffset val="100"/>
        <c:tickLblSkip val="1"/>
        <c:tickMarkSkip val="1"/>
        <c:noMultiLvlLbl val="0"/>
      </c:catAx>
      <c:valAx>
        <c:axId val="125882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876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142</c:v>
                </c:pt>
                <c:pt idx="5">
                  <c:v>151</c:v>
                </c:pt>
                <c:pt idx="8">
                  <c:v>159</c:v>
                </c:pt>
                <c:pt idx="11">
                  <c:v>153</c:v>
                </c:pt>
                <c:pt idx="14">
                  <c:v>154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69</c:v>
                </c:pt>
                <c:pt idx="3">
                  <c:v>58</c:v>
                </c:pt>
                <c:pt idx="6">
                  <c:v>42</c:v>
                </c:pt>
                <c:pt idx="9">
                  <c:v>110</c:v>
                </c:pt>
                <c:pt idx="12">
                  <c:v>31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156</c:v>
                </c:pt>
                <c:pt idx="3">
                  <c:v>150</c:v>
                </c:pt>
                <c:pt idx="6">
                  <c:v>159</c:v>
                </c:pt>
                <c:pt idx="9">
                  <c:v>211</c:v>
                </c:pt>
                <c:pt idx="12">
                  <c:v>206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c:v>
                </c:pt>
                <c:pt idx="3">
                  <c:v>12</c:v>
                </c:pt>
                <c:pt idx="6">
                  <c:v>12</c:v>
                </c:pt>
                <c:pt idx="9">
                  <c:v>12</c:v>
                </c:pt>
                <c:pt idx="12">
                  <c:v>12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7613696"/>
        <c:axId val="117615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95</c:v>
                </c:pt>
                <c:pt idx="2">
                  <c:v>#N/A</c:v>
                </c:pt>
                <c:pt idx="3">
                  <c:v>#N/A</c:v>
                </c:pt>
                <c:pt idx="4">
                  <c:v>69</c:v>
                </c:pt>
                <c:pt idx="5">
                  <c:v>#N/A</c:v>
                </c:pt>
                <c:pt idx="6">
                  <c:v>#N/A</c:v>
                </c:pt>
                <c:pt idx="7">
                  <c:v>54</c:v>
                </c:pt>
                <c:pt idx="8">
                  <c:v>#N/A</c:v>
                </c:pt>
                <c:pt idx="9">
                  <c:v>#N/A</c:v>
                </c:pt>
                <c:pt idx="10">
                  <c:v>180</c:v>
                </c:pt>
                <c:pt idx="11">
                  <c:v>#N/A</c:v>
                </c:pt>
                <c:pt idx="12">
                  <c:v>#N/A</c:v>
                </c:pt>
                <c:pt idx="13">
                  <c:v>95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7613696"/>
        <c:axId val="117615616"/>
      </c:lineChart>
      <c:catAx>
        <c:axId val="11761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615616"/>
        <c:crosses val="autoZero"/>
        <c:auto val="1"/>
        <c:lblAlgn val="ctr"/>
        <c:lblOffset val="100"/>
        <c:tickLblSkip val="1"/>
        <c:tickMarkSkip val="1"/>
        <c:noMultiLvlLbl val="0"/>
      </c:catAx>
      <c:valAx>
        <c:axId val="117615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61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2821</c:v>
                </c:pt>
                <c:pt idx="5">
                  <c:v>2667</c:v>
                </c:pt>
                <c:pt idx="8">
                  <c:v>2474</c:v>
                </c:pt>
                <c:pt idx="11">
                  <c:v>2290</c:v>
                </c:pt>
                <c:pt idx="14">
                  <c:v>2109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9878</c:v>
                </c:pt>
                <c:pt idx="5">
                  <c:v>9989</c:v>
                </c:pt>
                <c:pt idx="8">
                  <c:v>8608</c:v>
                </c:pt>
                <c:pt idx="11">
                  <c:v>8833</c:v>
                </c:pt>
                <c:pt idx="14">
                  <c:v>8993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553</c:v>
                </c:pt>
                <c:pt idx="3">
                  <c:v>623</c:v>
                </c:pt>
                <c:pt idx="6">
                  <c:v>392</c:v>
                </c:pt>
                <c:pt idx="9">
                  <c:v>498</c:v>
                </c:pt>
                <c:pt idx="12">
                  <c:v>720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3048</c:v>
                </c:pt>
                <c:pt idx="3">
                  <c:v>2859</c:v>
                </c:pt>
                <c:pt idx="6">
                  <c:v>2671</c:v>
                </c:pt>
                <c:pt idx="9">
                  <c:v>2733</c:v>
                </c:pt>
                <c:pt idx="12">
                  <c:v>2800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156</c:v>
                </c:pt>
                <c:pt idx="3">
                  <c:v>219</c:v>
                </c:pt>
                <c:pt idx="6">
                  <c:v>147</c:v>
                </c:pt>
                <c:pt idx="9">
                  <c:v>33</c:v>
                </c:pt>
                <c:pt idx="12">
                  <c:v>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58</c:v>
                </c:pt>
                <c:pt idx="3">
                  <c:v>48</c:v>
                </c:pt>
                <c:pt idx="6">
                  <c:v>38</c:v>
                </c:pt>
                <c:pt idx="9">
                  <c:v>28</c:v>
                </c:pt>
                <c:pt idx="12">
                  <c:v>17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5702144"/>
        <c:axId val="125704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5702144"/>
        <c:axId val="125704064"/>
      </c:lineChart>
      <c:catAx>
        <c:axId val="12570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704064"/>
        <c:crosses val="autoZero"/>
        <c:auto val="1"/>
        <c:lblAlgn val="ctr"/>
        <c:lblOffset val="100"/>
        <c:tickLblSkip val="1"/>
        <c:tickMarkSkip val="1"/>
        <c:noMultiLvlLbl val="0"/>
      </c:catAx>
      <c:valAx>
        <c:axId val="125704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70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26.8</c:v>
                </c:pt>
                <c:pt idx="4">
                  <c:v>28</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pt idx="4">
                  <c:v>56.6</c:v>
                </c:pt>
              </c:numCache>
            </c:numRef>
          </c:xVal>
          <c:yVal>
            <c:numRef>
              <c:f>公会計指標分析・財政指標組合せ分析表!$K$55:$O$55</c:f>
              <c:numCache>
                <c:formatCode>#,##0.0;"▲ "#,##0.0</c:formatCode>
                <c:ptCount val="5"/>
                <c:pt idx="3">
                  <c:v>0</c:v>
                </c:pt>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6687488"/>
        <c:axId val="126693760"/>
      </c:scatterChart>
      <c:valAx>
        <c:axId val="126687488"/>
        <c:scaling>
          <c:orientation val="minMax"/>
          <c:max val="56.800000000000004"/>
          <c:min val="5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693760"/>
        <c:crosses val="autoZero"/>
        <c:crossBetween val="midCat"/>
      </c:valAx>
      <c:valAx>
        <c:axId val="126693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687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3.3</c:v>
                </c:pt>
                <c:pt idx="1">
                  <c:v>2.9</c:v>
                </c:pt>
                <c:pt idx="2">
                  <c:v>2.5</c:v>
                </c:pt>
                <c:pt idx="3">
                  <c:v>3.7</c:v>
                </c:pt>
                <c:pt idx="4">
                  <c:v>4.0999999999999996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6425344"/>
        <c:axId val="126448000"/>
      </c:scatterChart>
      <c:valAx>
        <c:axId val="126425344"/>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448000"/>
        <c:crosses val="autoZero"/>
        <c:crossBetween val="midCat"/>
      </c:valAx>
      <c:valAx>
        <c:axId val="126448000"/>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425344"/>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2" Type="http://schemas.openxmlformats.org/officeDocument/2006/relationships/chart" Target="../charts/chart7.xml" />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平成２７年度に関しては唐津赤十字病院移転改築の整備事業への補助金により他年度と比べ高い値となっている。</a:t>
          </a:r>
        </a:p>
        <a:p>
          <a:r>
            <a:rPr kumimoji="1" lang="ja-JP" altLang="en-US" sz="1400">
              <a:latin typeface="ＭＳ ゴシック" pitchFamily="49" charset="-128"/>
              <a:ea typeface="ＭＳ ゴシック" pitchFamily="49" charset="-128"/>
            </a:rPr>
            <a:t>　今後とも電源関係の交付金や公共施設整備基金等を活用し、新規の起債が必要とならないような財政運営に努める。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新規の起債や高額な債務負担行為も無く、将来負担額はほぼ横ばいである。</a:t>
          </a:r>
        </a:p>
        <a:p>
          <a:r>
            <a:rPr kumimoji="1" lang="ja-JP" altLang="en-US" sz="1400">
              <a:latin typeface="ＭＳ ゴシック" pitchFamily="49" charset="-128"/>
              <a:ea typeface="ＭＳ ゴシック" pitchFamily="49" charset="-128"/>
            </a:rPr>
            <a:t>　充当可能財源である基金の額については、平成２８年度はふるさと応援寄附金や財政調整基金の積立により微増となっている。</a:t>
          </a:r>
        </a:p>
        <a:p>
          <a:r>
            <a:rPr kumimoji="1" lang="ja-JP" altLang="en-US" sz="1400">
              <a:latin typeface="ＭＳ ゴシック" pitchFamily="49" charset="-128"/>
              <a:ea typeface="ＭＳ ゴシック" pitchFamily="49" charset="-128"/>
            </a:rPr>
            <a:t>　今後とも、将来世代への負担とならないような財政運営に努める。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佐賀県玄海町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5,895
5,891
35.92
7,622,543
7,322,822
268,255
2,727,709
17,239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[ 28.0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有形固定資産減価償却率については、類似団体内平均値より低い水準となっており、平成２６年度に学校施設が建設されたことが主な要因である。　公共施設等総合計画に基づき、今後、老朽化対策に積極的に取り組んでいく。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9" name="直線コネクタ 68"/>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70"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71" name="直線コネクタ 70"/>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72"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73" name="直線コネクタ 72"/>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108983</xdr:rowOff>
    </xdr:from>
    <xdr:ext cx="405111" cy="259045"/>
    <xdr:sp macro="" textlink="">
      <xdr:nvSpPr>
        <xdr:cNvPr id="74" name="有形固定資産減価償却率平均値テキスト"/>
        <xdr:cNvSpPr txBox="1"/>
      </xdr:nvSpPr>
      <xdr:spPr>
        <a:xfrm>
          <a:off x="4813300" y="5690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5" name="フローチャート : 判断 74"/>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76" name="フローチャート : 判断 75"/>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33</xdr:row>
      <xdr:rowOff>17780</xdr:rowOff>
    </xdr:from>
    <xdr:to>
      <xdr:col>3</xdr:col>
      <xdr:colOff>1222375</xdr:colOff>
      <xdr:row>33</xdr:row>
      <xdr:rowOff>119380</xdr:rowOff>
    </xdr:to>
    <xdr:sp macro="" textlink="">
      <xdr:nvSpPr>
        <xdr:cNvPr id="82" name="円/楕円 81"/>
        <xdr:cNvSpPr/>
      </xdr:nvSpPr>
      <xdr:spPr>
        <a:xfrm>
          <a:off x="4711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104157</xdr:rowOff>
    </xdr:from>
    <xdr:ext cx="405111" cy="259045"/>
    <xdr:sp macro="" textlink="">
      <xdr:nvSpPr>
        <xdr:cNvPr id="83" name="有形固定資産減価償却率該当値テキスト"/>
        <xdr:cNvSpPr txBox="1"/>
      </xdr:nvSpPr>
      <xdr:spPr>
        <a:xfrm>
          <a:off x="4813300" y="637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3</xdr:col>
      <xdr:colOff>409575</xdr:colOff>
      <xdr:row>33</xdr:row>
      <xdr:rowOff>43688</xdr:rowOff>
    </xdr:from>
    <xdr:to>
      <xdr:col>3</xdr:col>
      <xdr:colOff>511175</xdr:colOff>
      <xdr:row>33</xdr:row>
      <xdr:rowOff>145288</xdr:rowOff>
    </xdr:to>
    <xdr:sp macro="" textlink="">
      <xdr:nvSpPr>
        <xdr:cNvPr id="84" name="円/楕円 83"/>
        <xdr:cNvSpPr/>
      </xdr:nvSpPr>
      <xdr:spPr>
        <a:xfrm>
          <a:off x="4000500" y="64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33</xdr:row>
      <xdr:rowOff>68580</xdr:rowOff>
    </xdr:from>
    <xdr:to>
      <xdr:col>3</xdr:col>
      <xdr:colOff>1171575</xdr:colOff>
      <xdr:row>33</xdr:row>
      <xdr:rowOff>94488</xdr:rowOff>
    </xdr:to>
    <xdr:cxnSp macro="">
      <xdr:nvCxnSpPr>
        <xdr:cNvPr id="85" name="直線コネクタ 84"/>
        <xdr:cNvCxnSpPr/>
      </xdr:nvCxnSpPr>
      <xdr:spPr>
        <a:xfrm flipV="1">
          <a:off x="4051300" y="6507480"/>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28</xdr:row>
      <xdr:rowOff>60850</xdr:rowOff>
    </xdr:from>
    <xdr:ext cx="405111" cy="259045"/>
    <xdr:sp macro="" textlink="">
      <xdr:nvSpPr>
        <xdr:cNvPr id="86" name="n_1aveValue有形固定資産減価償却率"/>
        <xdr:cNvSpPr txBox="1"/>
      </xdr:nvSpPr>
      <xdr:spPr>
        <a:xfrm>
          <a:off x="3836043"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136415</xdr:rowOff>
    </xdr:from>
    <xdr:ext cx="405111" cy="259045"/>
    <xdr:sp macro="" textlink="">
      <xdr:nvSpPr>
        <xdr:cNvPr id="87" name="n_1mainValue有形固定資産減価償却率"/>
        <xdr:cNvSpPr txBox="1"/>
      </xdr:nvSpPr>
      <xdr:spPr>
        <a:xfrm>
          <a:off x="3836043" y="657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佐賀県玄海町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5,895
5,891
35.92
7,622,543
7,322,822
268,255
2,727,709
17,239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160291</xdr:rowOff>
    </xdr:from>
    <xdr:ext cx="405111" cy="259045"/>
    <xdr:sp macro="" textlink="">
      <xdr:nvSpPr>
        <xdr:cNvPr id="60" name="【道路】&#10;有形固定資産減価償却率平均値テキスト"/>
        <xdr:cNvSpPr txBox="1"/>
      </xdr:nvSpPr>
      <xdr:spPr>
        <a:xfrm>
          <a:off x="4724400" y="6332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50546</xdr:rowOff>
    </xdr:from>
    <xdr:to>
      <xdr:col>6</xdr:col>
      <xdr:colOff>561975</xdr:colOff>
      <xdr:row>39</xdr:row>
      <xdr:rowOff>152146</xdr:rowOff>
    </xdr:to>
    <xdr:sp macro="" textlink="">
      <xdr:nvSpPr>
        <xdr:cNvPr id="68" name="円/楕円 67"/>
        <xdr:cNvSpPr/>
      </xdr:nvSpPr>
      <xdr:spPr>
        <a:xfrm>
          <a:off x="45847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28973</xdr:rowOff>
    </xdr:from>
    <xdr:ext cx="405111" cy="259045"/>
    <xdr:sp macro="" textlink="">
      <xdr:nvSpPr>
        <xdr:cNvPr id="69" name="【道路】&#10;有形固定資産減価償却率該当値テキスト"/>
        <xdr:cNvSpPr txBox="1"/>
      </xdr:nvSpPr>
      <xdr:spPr>
        <a:xfrm>
          <a:off x="4724400" y="671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141986</xdr:rowOff>
    </xdr:from>
    <xdr:to>
      <xdr:col>5</xdr:col>
      <xdr:colOff>409575</xdr:colOff>
      <xdr:row>40</xdr:row>
      <xdr:rowOff>72136</xdr:rowOff>
    </xdr:to>
    <xdr:sp macro="" textlink="">
      <xdr:nvSpPr>
        <xdr:cNvPr id="70" name="円/楕円 69"/>
        <xdr:cNvSpPr/>
      </xdr:nvSpPr>
      <xdr:spPr>
        <a:xfrm>
          <a:off x="3746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101346</xdr:rowOff>
    </xdr:from>
    <xdr:to>
      <xdr:col>6</xdr:col>
      <xdr:colOff>511175</xdr:colOff>
      <xdr:row>40</xdr:row>
      <xdr:rowOff>21336</xdr:rowOff>
    </xdr:to>
    <xdr:cxnSp macro="">
      <xdr:nvCxnSpPr>
        <xdr:cNvPr id="71" name="直線コネクタ 70"/>
        <xdr:cNvCxnSpPr/>
      </xdr:nvCxnSpPr>
      <xdr:spPr>
        <a:xfrm flipV="1">
          <a:off x="3797300" y="678789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35</xdr:row>
      <xdr:rowOff>154957</xdr:rowOff>
    </xdr:from>
    <xdr:ext cx="405111" cy="259045"/>
    <xdr:sp macro="" textlink="">
      <xdr:nvSpPr>
        <xdr:cNvPr id="72" name="n_1aveValue【道路】&#10;有形固定資産減価償却率"/>
        <xdr:cNvSpPr txBox="1"/>
      </xdr:nvSpPr>
      <xdr:spPr>
        <a:xfrm>
          <a:off x="3582043"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63263</xdr:rowOff>
    </xdr:from>
    <xdr:ext cx="405111" cy="259045"/>
    <xdr:sp macro="" textlink="">
      <xdr:nvSpPr>
        <xdr:cNvPr id="73" name="n_1mainValue【道路】&#10;有形固定資産減価償却率"/>
        <xdr:cNvSpPr txBox="1"/>
      </xdr:nvSpPr>
      <xdr:spPr>
        <a:xfrm>
          <a:off x="3582043" y="6921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3" name="テキスト ボックス 92"/>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9" name="直線コネクタ 98"/>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100"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101" name="直線コネクタ 100"/>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102"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3" name="直線コネクタ 102"/>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168629</xdr:rowOff>
    </xdr:from>
    <xdr:ext cx="534377" cy="259045"/>
    <xdr:sp macro="" textlink="">
      <xdr:nvSpPr>
        <xdr:cNvPr id="104" name="【道路】&#10;一人当たり延長平均値テキスト"/>
        <xdr:cNvSpPr txBox="1"/>
      </xdr:nvSpPr>
      <xdr:spPr>
        <a:xfrm>
          <a:off x="10566400" y="6340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5" name="フローチャート : 判断 104"/>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6" name="フローチャート : 判断 105"/>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139602</xdr:rowOff>
    </xdr:from>
    <xdr:to>
      <xdr:col>15</xdr:col>
      <xdr:colOff>231775</xdr:colOff>
      <xdr:row>41</xdr:row>
      <xdr:rowOff>69752</xdr:rowOff>
    </xdr:to>
    <xdr:sp macro="" textlink="">
      <xdr:nvSpPr>
        <xdr:cNvPr id="112" name="円/楕円 111"/>
        <xdr:cNvSpPr/>
      </xdr:nvSpPr>
      <xdr:spPr>
        <a:xfrm>
          <a:off x="10426700" y="699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54529</xdr:rowOff>
    </xdr:from>
    <xdr:ext cx="534377" cy="259045"/>
    <xdr:sp macro="" textlink="">
      <xdr:nvSpPr>
        <xdr:cNvPr id="113" name="【道路】&#10;一人当たり延長該当値テキスト"/>
        <xdr:cNvSpPr txBox="1"/>
      </xdr:nvSpPr>
      <xdr:spPr>
        <a:xfrm>
          <a:off x="10566400" y="691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22.509</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146221</xdr:rowOff>
    </xdr:from>
    <xdr:to>
      <xdr:col>14</xdr:col>
      <xdr:colOff>79375</xdr:colOff>
      <xdr:row>41</xdr:row>
      <xdr:rowOff>76371</xdr:rowOff>
    </xdr:to>
    <xdr:sp macro="" textlink="">
      <xdr:nvSpPr>
        <xdr:cNvPr id="114" name="円/楕円 113"/>
        <xdr:cNvSpPr/>
      </xdr:nvSpPr>
      <xdr:spPr>
        <a:xfrm>
          <a:off x="9588500" y="70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18952</xdr:rowOff>
    </xdr:from>
    <xdr:to>
      <xdr:col>15</xdr:col>
      <xdr:colOff>180975</xdr:colOff>
      <xdr:row>41</xdr:row>
      <xdr:rowOff>25571</xdr:rowOff>
    </xdr:to>
    <xdr:cxnSp macro="">
      <xdr:nvCxnSpPr>
        <xdr:cNvPr id="115" name="直線コネクタ 114"/>
        <xdr:cNvCxnSpPr/>
      </xdr:nvCxnSpPr>
      <xdr:spPr>
        <a:xfrm flipV="1">
          <a:off x="9639300" y="7048402"/>
          <a:ext cx="8382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76536</xdr:rowOff>
    </xdr:from>
    <xdr:ext cx="534377" cy="259045"/>
    <xdr:sp macro="" textlink="">
      <xdr:nvSpPr>
        <xdr:cNvPr id="116" name="n_1aveValue【道路】&#10;一人当たり延長"/>
        <xdr:cNvSpPr txBox="1"/>
      </xdr:nvSpPr>
      <xdr:spPr>
        <a:xfrm>
          <a:off x="9359410"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67498</xdr:rowOff>
    </xdr:from>
    <xdr:ext cx="534377" cy="259045"/>
    <xdr:sp macro="" textlink="">
      <xdr:nvSpPr>
        <xdr:cNvPr id="117" name="n_1mainValue【道路】&#10;一人当たり延長"/>
        <xdr:cNvSpPr txBox="1"/>
      </xdr:nvSpPr>
      <xdr:spPr>
        <a:xfrm>
          <a:off x="9359410" y="709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42" name="直線コネクタ 141"/>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43"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44" name="直線コネクタ 143"/>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45"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6" name="直線コネクタ 145"/>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120667</xdr:rowOff>
    </xdr:from>
    <xdr:ext cx="405111" cy="259045"/>
    <xdr:sp macro="" textlink="">
      <xdr:nvSpPr>
        <xdr:cNvPr id="147" name="【橋りょう・トンネル】&#10;有形固定資産減価償却率平均値テキスト"/>
        <xdr:cNvSpPr txBox="1"/>
      </xdr:nvSpPr>
      <xdr:spPr>
        <a:xfrm>
          <a:off x="4724400" y="1023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8" name="フローチャート : 判断 147"/>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9" name="フローチャート : 判断 148"/>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19685</xdr:rowOff>
    </xdr:from>
    <xdr:to>
      <xdr:col>6</xdr:col>
      <xdr:colOff>561975</xdr:colOff>
      <xdr:row>61</xdr:row>
      <xdr:rowOff>121285</xdr:rowOff>
    </xdr:to>
    <xdr:sp macro="" textlink="">
      <xdr:nvSpPr>
        <xdr:cNvPr id="155" name="円/楕円 154"/>
        <xdr:cNvSpPr/>
      </xdr:nvSpPr>
      <xdr:spPr>
        <a:xfrm>
          <a:off x="45847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169562</xdr:rowOff>
    </xdr:from>
    <xdr:ext cx="405111" cy="259045"/>
    <xdr:sp macro="" textlink="">
      <xdr:nvSpPr>
        <xdr:cNvPr id="156" name="【橋りょう・トンネル】&#10;有形固定資産減価償却率該当値テキスト"/>
        <xdr:cNvSpPr txBox="1"/>
      </xdr:nvSpPr>
      <xdr:spPr>
        <a:xfrm>
          <a:off x="4724400"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50165</xdr:rowOff>
    </xdr:from>
    <xdr:to>
      <xdr:col>5</xdr:col>
      <xdr:colOff>409575</xdr:colOff>
      <xdr:row>61</xdr:row>
      <xdr:rowOff>151765</xdr:rowOff>
    </xdr:to>
    <xdr:sp macro="" textlink="">
      <xdr:nvSpPr>
        <xdr:cNvPr id="157" name="円/楕円 156"/>
        <xdr:cNvSpPr/>
      </xdr:nvSpPr>
      <xdr:spPr>
        <a:xfrm>
          <a:off x="3746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70485</xdr:rowOff>
    </xdr:from>
    <xdr:to>
      <xdr:col>6</xdr:col>
      <xdr:colOff>511175</xdr:colOff>
      <xdr:row>61</xdr:row>
      <xdr:rowOff>100965</xdr:rowOff>
    </xdr:to>
    <xdr:cxnSp macro="">
      <xdr:nvCxnSpPr>
        <xdr:cNvPr id="158" name="直線コネクタ 157"/>
        <xdr:cNvCxnSpPr/>
      </xdr:nvCxnSpPr>
      <xdr:spPr>
        <a:xfrm flipV="1">
          <a:off x="3797300" y="105289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86377</xdr:rowOff>
    </xdr:from>
    <xdr:ext cx="405111" cy="259045"/>
    <xdr:sp macro="" textlink="">
      <xdr:nvSpPr>
        <xdr:cNvPr id="159" name="n_1aveValue【橋りょう・トンネル】&#10;有形固定資産減価償却率"/>
        <xdr:cNvSpPr txBox="1"/>
      </xdr:nvSpPr>
      <xdr:spPr>
        <a:xfrm>
          <a:off x="3582043"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142892</xdr:rowOff>
    </xdr:from>
    <xdr:ext cx="405111" cy="259045"/>
    <xdr:sp macro="" textlink="">
      <xdr:nvSpPr>
        <xdr:cNvPr id="160" name="n_1mainValue【橋りょう・トンネル】&#10;有形固定資産減価償却率"/>
        <xdr:cNvSpPr txBox="1"/>
      </xdr:nvSpPr>
      <xdr:spPr>
        <a:xfrm>
          <a:off x="3582043"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2" name="テキスト ボックス 17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74" name="テキスト ボックス 17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76" name="テキスト ボックス 17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78" name="テキスト ボックス 17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82" name="直線コネクタ 181"/>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83"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84" name="直線コネクタ 183"/>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85"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86" name="直線コネクタ 185"/>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18095</xdr:rowOff>
    </xdr:from>
    <xdr:ext cx="690189" cy="259045"/>
    <xdr:sp macro="" textlink="">
      <xdr:nvSpPr>
        <xdr:cNvPr id="187" name="【橋りょう・トンネル】&#10;一人当たり有形固定資産（償却資産）額平均値テキスト"/>
        <xdr:cNvSpPr txBox="1"/>
      </xdr:nvSpPr>
      <xdr:spPr>
        <a:xfrm>
          <a:off x="10566400" y="10305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88" name="フローチャート : 判断 187"/>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9" name="フローチャート : 判断 188"/>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148191</xdr:rowOff>
    </xdr:from>
    <xdr:to>
      <xdr:col>15</xdr:col>
      <xdr:colOff>231775</xdr:colOff>
      <xdr:row>63</xdr:row>
      <xdr:rowOff>78341</xdr:rowOff>
    </xdr:to>
    <xdr:sp macro="" textlink="">
      <xdr:nvSpPr>
        <xdr:cNvPr id="195" name="円/楕円 194"/>
        <xdr:cNvSpPr/>
      </xdr:nvSpPr>
      <xdr:spPr>
        <a:xfrm>
          <a:off x="10426700" y="1077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126618</xdr:rowOff>
    </xdr:from>
    <xdr:ext cx="599010" cy="259045"/>
    <xdr:sp macro="" textlink="">
      <xdr:nvSpPr>
        <xdr:cNvPr id="196" name="【橋りょう・トンネル】&#10;一人当たり有形固定資産（償却資産）額該当値テキスト"/>
        <xdr:cNvSpPr txBox="1"/>
      </xdr:nvSpPr>
      <xdr:spPr>
        <a:xfrm>
          <a:off x="10566400" y="1075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314,761</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151623</xdr:rowOff>
    </xdr:from>
    <xdr:to>
      <xdr:col>14</xdr:col>
      <xdr:colOff>79375</xdr:colOff>
      <xdr:row>63</xdr:row>
      <xdr:rowOff>81773</xdr:rowOff>
    </xdr:to>
    <xdr:sp macro="" textlink="">
      <xdr:nvSpPr>
        <xdr:cNvPr id="197" name="円/楕円 196"/>
        <xdr:cNvSpPr/>
      </xdr:nvSpPr>
      <xdr:spPr>
        <a:xfrm>
          <a:off x="9588500" y="1078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27541</xdr:rowOff>
    </xdr:from>
    <xdr:to>
      <xdr:col>15</xdr:col>
      <xdr:colOff>180975</xdr:colOff>
      <xdr:row>63</xdr:row>
      <xdr:rowOff>30973</xdr:rowOff>
    </xdr:to>
    <xdr:cxnSp macro="">
      <xdr:nvCxnSpPr>
        <xdr:cNvPr id="198" name="直線コネクタ 197"/>
        <xdr:cNvCxnSpPr/>
      </xdr:nvCxnSpPr>
      <xdr:spPr>
        <a:xfrm flipV="1">
          <a:off x="9639300" y="10828891"/>
          <a:ext cx="838200" cy="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90910</xdr:rowOff>
    </xdr:from>
    <xdr:ext cx="599010" cy="259045"/>
    <xdr:sp macro="" textlink="">
      <xdr:nvSpPr>
        <xdr:cNvPr id="199" name="n_1aveValue【橋りょう・トンネル】&#10;一人当たり有形固定資産（償却資産）額"/>
        <xdr:cNvSpPr txBox="1"/>
      </xdr:nvSpPr>
      <xdr:spPr>
        <a:xfrm>
          <a:off x="9327094"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72900</xdr:rowOff>
    </xdr:from>
    <xdr:ext cx="599010" cy="259045"/>
    <xdr:sp macro="" textlink="">
      <xdr:nvSpPr>
        <xdr:cNvPr id="200" name="n_1mainValue【橋りょう・トンネル】&#10;一人当たり有形固定資産（償却資産）額"/>
        <xdr:cNvSpPr txBox="1"/>
      </xdr:nvSpPr>
      <xdr:spPr>
        <a:xfrm>
          <a:off x="9327094" y="1087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307,256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1" name="テキスト ボックス 21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2" name="直線コネクタ 21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3" name="テキスト ボックス 21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4" name="直線コネクタ 21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5" name="テキスト ボックス 21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6" name="直線コネクタ 21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7" name="テキスト ボックス 21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8" name="直線コネクタ 21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9" name="テキスト ボックス 21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0" name="直線コネクタ 21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1" name="テキスト ボックス 22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2" name="直線コネクタ 22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3" name="テキスト ボックス 22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5" name="テキスト ボックス 22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27" name="直線コネクタ 226"/>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28"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29" name="直線コネクタ 228"/>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30"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31" name="直線コネクタ 230"/>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104883</xdr:rowOff>
    </xdr:from>
    <xdr:ext cx="405111" cy="259045"/>
    <xdr:sp macro="" textlink="">
      <xdr:nvSpPr>
        <xdr:cNvPr id="232" name="【公営住宅】&#10;有形固定資産減価償却率平均値テキスト"/>
        <xdr:cNvSpPr txBox="1"/>
      </xdr:nvSpPr>
      <xdr:spPr>
        <a:xfrm>
          <a:off x="4724400" y="13992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33" name="フローチャート : 判断 232"/>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34" name="フローチャート : 判断 233"/>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77107</xdr:rowOff>
    </xdr:from>
    <xdr:to>
      <xdr:col>6</xdr:col>
      <xdr:colOff>561975</xdr:colOff>
      <xdr:row>86</xdr:row>
      <xdr:rowOff>7257</xdr:rowOff>
    </xdr:to>
    <xdr:sp macro="" textlink="">
      <xdr:nvSpPr>
        <xdr:cNvPr id="240" name="円/楕円 239"/>
        <xdr:cNvSpPr/>
      </xdr:nvSpPr>
      <xdr:spPr>
        <a:xfrm>
          <a:off x="45847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163484</xdr:rowOff>
    </xdr:from>
    <xdr:ext cx="405111" cy="259045"/>
    <xdr:sp macro="" textlink="">
      <xdr:nvSpPr>
        <xdr:cNvPr id="241" name="【公営住宅】&#10;有形固定資産減価償却率該当値テキスト"/>
        <xdr:cNvSpPr txBox="1"/>
      </xdr:nvSpPr>
      <xdr:spPr>
        <a:xfrm>
          <a:off x="4724400" y="14565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152219</xdr:rowOff>
    </xdr:from>
    <xdr:to>
      <xdr:col>5</xdr:col>
      <xdr:colOff>409575</xdr:colOff>
      <xdr:row>86</xdr:row>
      <xdr:rowOff>82369</xdr:rowOff>
    </xdr:to>
    <xdr:sp macro="" textlink="">
      <xdr:nvSpPr>
        <xdr:cNvPr id="242" name="円/楕円 241"/>
        <xdr:cNvSpPr/>
      </xdr:nvSpPr>
      <xdr:spPr>
        <a:xfrm>
          <a:off x="3746500" y="147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127907</xdr:rowOff>
    </xdr:from>
    <xdr:to>
      <xdr:col>6</xdr:col>
      <xdr:colOff>511175</xdr:colOff>
      <xdr:row>86</xdr:row>
      <xdr:rowOff>31569</xdr:rowOff>
    </xdr:to>
    <xdr:cxnSp macro="">
      <xdr:nvCxnSpPr>
        <xdr:cNvPr id="243" name="直線コネクタ 242"/>
        <xdr:cNvCxnSpPr/>
      </xdr:nvCxnSpPr>
      <xdr:spPr>
        <a:xfrm flipV="1">
          <a:off x="3797300" y="14701157"/>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80934</xdr:rowOff>
    </xdr:from>
    <xdr:ext cx="405111" cy="259045"/>
    <xdr:sp macro="" textlink="">
      <xdr:nvSpPr>
        <xdr:cNvPr id="244" name="n_1aveValue【公営住宅】&#10;有形固定資産減価償却率"/>
        <xdr:cNvSpPr txBox="1"/>
      </xdr:nvSpPr>
      <xdr:spPr>
        <a:xfrm>
          <a:off x="3582043"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73496</xdr:rowOff>
    </xdr:from>
    <xdr:ext cx="405111" cy="259045"/>
    <xdr:sp macro="" textlink="">
      <xdr:nvSpPr>
        <xdr:cNvPr id="245" name="n_1mainValue【公営住宅】&#10;有形固定資産減価償却率"/>
        <xdr:cNvSpPr txBox="1"/>
      </xdr:nvSpPr>
      <xdr:spPr>
        <a:xfrm>
          <a:off x="3582043" y="1481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6" name="正方形/長方形 24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7" name="正方形/長方形 24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8" name="正方形/長方形 24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9" name="正方形/長方形 24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0" name="正方形/長方形 24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1" name="正方形/長方形 25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2" name="正方形/長方形 25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3" name="正方形/長方形 25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4" name="テキスト ボックス 25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5" name="直線コネクタ 25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56" name="直線コネクタ 255"/>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57" name="テキスト ボックス 256"/>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58" name="直線コネクタ 25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59" name="テキスト ボックス 25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60" name="直線コネクタ 259"/>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61" name="テキスト ボックス 260"/>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2" name="直線コネクタ 26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3" name="テキスト ボックス 26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64" name="直線コネクタ 263"/>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65" name="テキスト ボックス 264"/>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66" name="直線コネクタ 26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67" name="テキスト ボックス 26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68" name="直線コネクタ 267"/>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69" name="テキスト ボックス 268"/>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73" name="直線コネクタ 272"/>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74"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75" name="直線コネクタ 274"/>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76"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77" name="直線コネクタ 276"/>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55611</xdr:rowOff>
    </xdr:from>
    <xdr:ext cx="469744" cy="259045"/>
    <xdr:sp macro="" textlink="">
      <xdr:nvSpPr>
        <xdr:cNvPr id="278" name="【公営住宅】&#10;一人当たり面積平均値テキスト"/>
        <xdr:cNvSpPr txBox="1"/>
      </xdr:nvSpPr>
      <xdr:spPr>
        <a:xfrm>
          <a:off x="10566400" y="14114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79" name="フローチャート : 判断 278"/>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80" name="フローチャート : 判断 279"/>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28448</xdr:rowOff>
    </xdr:from>
    <xdr:to>
      <xdr:col>15</xdr:col>
      <xdr:colOff>231775</xdr:colOff>
      <xdr:row>84</xdr:row>
      <xdr:rowOff>130048</xdr:rowOff>
    </xdr:to>
    <xdr:sp macro="" textlink="">
      <xdr:nvSpPr>
        <xdr:cNvPr id="286" name="円/楕円 285"/>
        <xdr:cNvSpPr/>
      </xdr:nvSpPr>
      <xdr:spPr>
        <a:xfrm>
          <a:off x="104267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6875</xdr:rowOff>
    </xdr:from>
    <xdr:ext cx="469744" cy="259045"/>
    <xdr:sp macro="" textlink="">
      <xdr:nvSpPr>
        <xdr:cNvPr id="287" name="【公営住宅】&#10;一人当たり面積該当値テキスト"/>
        <xdr:cNvSpPr txBox="1"/>
      </xdr:nvSpPr>
      <xdr:spPr>
        <a:xfrm>
          <a:off x="10566400"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1.656</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39878</xdr:rowOff>
    </xdr:from>
    <xdr:to>
      <xdr:col>14</xdr:col>
      <xdr:colOff>79375</xdr:colOff>
      <xdr:row>84</xdr:row>
      <xdr:rowOff>141478</xdr:rowOff>
    </xdr:to>
    <xdr:sp macro="" textlink="">
      <xdr:nvSpPr>
        <xdr:cNvPr id="288" name="円/楕円 287"/>
        <xdr:cNvSpPr/>
      </xdr:nvSpPr>
      <xdr:spPr>
        <a:xfrm>
          <a:off x="95885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79248</xdr:rowOff>
    </xdr:from>
    <xdr:to>
      <xdr:col>15</xdr:col>
      <xdr:colOff>180975</xdr:colOff>
      <xdr:row>84</xdr:row>
      <xdr:rowOff>90678</xdr:rowOff>
    </xdr:to>
    <xdr:cxnSp macro="">
      <xdr:nvCxnSpPr>
        <xdr:cNvPr id="289" name="直線コネクタ 288"/>
        <xdr:cNvCxnSpPr/>
      </xdr:nvCxnSpPr>
      <xdr:spPr>
        <a:xfrm flipV="1">
          <a:off x="9639300" y="1448104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46277</xdr:rowOff>
    </xdr:from>
    <xdr:ext cx="469744" cy="259045"/>
    <xdr:sp macro="" textlink="">
      <xdr:nvSpPr>
        <xdr:cNvPr id="290" name="n_1aveValue【公営住宅】&#10;一人当たり面積"/>
        <xdr:cNvSpPr txBox="1"/>
      </xdr:nvSpPr>
      <xdr:spPr>
        <a:xfrm>
          <a:off x="9391727" y="139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132605</xdr:rowOff>
    </xdr:from>
    <xdr:ext cx="469744" cy="259045"/>
    <xdr:sp macro="" textlink="">
      <xdr:nvSpPr>
        <xdr:cNvPr id="291" name="n_1mainValue【公営住宅】&#10;一人当たり面積"/>
        <xdr:cNvSpPr txBox="1"/>
      </xdr:nvSpPr>
      <xdr:spPr>
        <a:xfrm>
          <a:off x="93917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0" name="テキスト ボックス 2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1" name="直線コネクタ 3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302" name="テキスト ボックス 30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03" name="直線コネクタ 302"/>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4" name="テキスト ボックス 303"/>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5" name="直線コネクタ 304"/>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6" name="テキスト ボックス 305"/>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7" name="直線コネクタ 306"/>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8" name="テキスト ボックス 307"/>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9" name="直線コネクタ 308"/>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310" name="テキスト ボックス 309"/>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1" name="直線コネクタ 31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2" name="テキスト ボックス 31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96774</xdr:rowOff>
    </xdr:from>
    <xdr:to>
      <xdr:col>6</xdr:col>
      <xdr:colOff>510540</xdr:colOff>
      <xdr:row>108</xdr:row>
      <xdr:rowOff>5335</xdr:rowOff>
    </xdr:to>
    <xdr:cxnSp macro="">
      <xdr:nvCxnSpPr>
        <xdr:cNvPr id="314" name="直線コネクタ 313"/>
        <xdr:cNvCxnSpPr/>
      </xdr:nvCxnSpPr>
      <xdr:spPr>
        <a:xfrm flipV="1">
          <a:off x="4634865" y="17241774"/>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9162</xdr:rowOff>
    </xdr:from>
    <xdr:ext cx="405111" cy="259045"/>
    <xdr:sp macro="" textlink="">
      <xdr:nvSpPr>
        <xdr:cNvPr id="315" name="【港湾・漁港】&#10;有形固定資産減価償却率最小値テキスト"/>
        <xdr:cNvSpPr txBox="1"/>
      </xdr:nvSpPr>
      <xdr:spPr>
        <a:xfrm>
          <a:off x="4724400" y="1852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6</xdr:col>
      <xdr:colOff>422275</xdr:colOff>
      <xdr:row>108</xdr:row>
      <xdr:rowOff>5335</xdr:rowOff>
    </xdr:from>
    <xdr:to>
      <xdr:col>6</xdr:col>
      <xdr:colOff>600075</xdr:colOff>
      <xdr:row>108</xdr:row>
      <xdr:rowOff>5335</xdr:rowOff>
    </xdr:to>
    <xdr:cxnSp macro="">
      <xdr:nvCxnSpPr>
        <xdr:cNvPr id="316" name="直線コネクタ 315"/>
        <xdr:cNvCxnSpPr/>
      </xdr:nvCxnSpPr>
      <xdr:spPr>
        <a:xfrm>
          <a:off x="4546600" y="18521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43451</xdr:rowOff>
    </xdr:from>
    <xdr:ext cx="405111" cy="259045"/>
    <xdr:sp macro="" textlink="">
      <xdr:nvSpPr>
        <xdr:cNvPr id="317" name="【港湾・漁港】&#10;有形固定資産減価償却率最大値テキスト"/>
        <xdr:cNvSpPr txBox="1"/>
      </xdr:nvSpPr>
      <xdr:spPr>
        <a:xfrm>
          <a:off x="4724400" y="1701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100</xdr:row>
      <xdr:rowOff>96774</xdr:rowOff>
    </xdr:from>
    <xdr:to>
      <xdr:col>6</xdr:col>
      <xdr:colOff>600075</xdr:colOff>
      <xdr:row>100</xdr:row>
      <xdr:rowOff>96774</xdr:rowOff>
    </xdr:to>
    <xdr:cxnSp macro="">
      <xdr:nvCxnSpPr>
        <xdr:cNvPr id="318" name="直線コネクタ 317"/>
        <xdr:cNvCxnSpPr/>
      </xdr:nvCxnSpPr>
      <xdr:spPr>
        <a:xfrm>
          <a:off x="4546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96283</xdr:rowOff>
    </xdr:from>
    <xdr:ext cx="405111" cy="259045"/>
    <xdr:sp macro="" textlink="">
      <xdr:nvSpPr>
        <xdr:cNvPr id="319" name="【港湾・漁港】&#10;有形固定資産減価償却率平均値テキスト"/>
        <xdr:cNvSpPr txBox="1"/>
      </xdr:nvSpPr>
      <xdr:spPr>
        <a:xfrm>
          <a:off x="4724400" y="172412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73406</xdr:rowOff>
    </xdr:from>
    <xdr:to>
      <xdr:col>6</xdr:col>
      <xdr:colOff>561975</xdr:colOff>
      <xdr:row>102</xdr:row>
      <xdr:rowOff>3556</xdr:rowOff>
    </xdr:to>
    <xdr:sp macro="" textlink="">
      <xdr:nvSpPr>
        <xdr:cNvPr id="320" name="フローチャート : 判断 319"/>
        <xdr:cNvSpPr/>
      </xdr:nvSpPr>
      <xdr:spPr>
        <a:xfrm>
          <a:off x="4584700" y="173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135128</xdr:rowOff>
    </xdr:from>
    <xdr:to>
      <xdr:col>5</xdr:col>
      <xdr:colOff>409575</xdr:colOff>
      <xdr:row>109</xdr:row>
      <xdr:rowOff>65278</xdr:rowOff>
    </xdr:to>
    <xdr:sp macro="" textlink="">
      <xdr:nvSpPr>
        <xdr:cNvPr id="321" name="フローチャート : 判断 320"/>
        <xdr:cNvSpPr/>
      </xdr:nvSpPr>
      <xdr:spPr>
        <a:xfrm>
          <a:off x="3746500" y="1865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2" name="テキスト ボックス 32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3" name="テキスト ボックス 32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4" name="テキスト ボックス 32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5" name="テキスト ボックス 32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6" name="テキスト ボックス 32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130556</xdr:rowOff>
    </xdr:from>
    <xdr:to>
      <xdr:col>6</xdr:col>
      <xdr:colOff>561975</xdr:colOff>
      <xdr:row>102</xdr:row>
      <xdr:rowOff>60706</xdr:rowOff>
    </xdr:to>
    <xdr:sp macro="" textlink="">
      <xdr:nvSpPr>
        <xdr:cNvPr id="327" name="円/楕円 326"/>
        <xdr:cNvSpPr/>
      </xdr:nvSpPr>
      <xdr:spPr>
        <a:xfrm>
          <a:off x="4584700" y="1744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101</xdr:row>
      <xdr:rowOff>108983</xdr:rowOff>
    </xdr:from>
    <xdr:ext cx="405111" cy="259045"/>
    <xdr:sp macro="" textlink="">
      <xdr:nvSpPr>
        <xdr:cNvPr id="328" name="【港湾・漁港】&#10;有形固定資産減価償却率該当値テキスト"/>
        <xdr:cNvSpPr txBox="1"/>
      </xdr:nvSpPr>
      <xdr:spPr>
        <a:xfrm>
          <a:off x="4724400" y="1742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5</xdr:col>
      <xdr:colOff>307975</xdr:colOff>
      <xdr:row>102</xdr:row>
      <xdr:rowOff>4826</xdr:rowOff>
    </xdr:from>
    <xdr:to>
      <xdr:col>5</xdr:col>
      <xdr:colOff>409575</xdr:colOff>
      <xdr:row>102</xdr:row>
      <xdr:rowOff>106426</xdr:rowOff>
    </xdr:to>
    <xdr:sp macro="" textlink="">
      <xdr:nvSpPr>
        <xdr:cNvPr id="329" name="円/楕円 328"/>
        <xdr:cNvSpPr/>
      </xdr:nvSpPr>
      <xdr:spPr>
        <a:xfrm>
          <a:off x="3746500" y="1749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102</xdr:row>
      <xdr:rowOff>9906</xdr:rowOff>
    </xdr:from>
    <xdr:to>
      <xdr:col>6</xdr:col>
      <xdr:colOff>511175</xdr:colOff>
      <xdr:row>102</xdr:row>
      <xdr:rowOff>55626</xdr:rowOff>
    </xdr:to>
    <xdr:cxnSp macro="">
      <xdr:nvCxnSpPr>
        <xdr:cNvPr id="330" name="直線コネクタ 329"/>
        <xdr:cNvCxnSpPr/>
      </xdr:nvCxnSpPr>
      <xdr:spPr>
        <a:xfrm flipV="1">
          <a:off x="3797300" y="174978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109</xdr:row>
      <xdr:rowOff>56405</xdr:rowOff>
    </xdr:from>
    <xdr:ext cx="405111" cy="259045"/>
    <xdr:sp macro="" textlink="">
      <xdr:nvSpPr>
        <xdr:cNvPr id="331" name="n_1aveValue【港湾・漁港】&#10;有形固定資産減価償却率"/>
        <xdr:cNvSpPr txBox="1"/>
      </xdr:nvSpPr>
      <xdr:spPr>
        <a:xfrm>
          <a:off x="3582043" y="1874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122953</xdr:rowOff>
    </xdr:from>
    <xdr:ext cx="405111" cy="259045"/>
    <xdr:sp macro="" textlink="">
      <xdr:nvSpPr>
        <xdr:cNvPr id="332" name="n_1mainValue【港湾・漁港】&#10;有形固定資産減価償却率"/>
        <xdr:cNvSpPr txBox="1"/>
      </xdr:nvSpPr>
      <xdr:spPr>
        <a:xfrm>
          <a:off x="3582043" y="1726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315,060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0" name="正方形/長方形 3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1" name="テキスト ボックス 3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2" name="直線コネクタ 3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3" name="直線コネクタ 34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44" name="テキスト ボックス 34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5" name="直線コネクタ 34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46" name="テキスト ボックス 34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7" name="直線コネクタ 34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48" name="テキスト ボックス 34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9" name="直線コネクタ 34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50" name="テキスト ボックス 34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1" name="直線コネクタ 3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52" name="テキスト ボックス 35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26881</xdr:rowOff>
    </xdr:from>
    <xdr:to>
      <xdr:col>15</xdr:col>
      <xdr:colOff>180340</xdr:colOff>
      <xdr:row>108</xdr:row>
      <xdr:rowOff>65643</xdr:rowOff>
    </xdr:to>
    <xdr:cxnSp macro="">
      <xdr:nvCxnSpPr>
        <xdr:cNvPr id="354" name="直線コネクタ 353"/>
        <xdr:cNvCxnSpPr/>
      </xdr:nvCxnSpPr>
      <xdr:spPr>
        <a:xfrm flipV="1">
          <a:off x="10476865" y="17343331"/>
          <a:ext cx="0" cy="1238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69470</xdr:rowOff>
    </xdr:from>
    <xdr:ext cx="534377" cy="259045"/>
    <xdr:sp macro="" textlink="">
      <xdr:nvSpPr>
        <xdr:cNvPr id="355" name="【港湾・漁港】&#10;一人当たり有形固定資産（償却資産）額最小値テキスト"/>
        <xdr:cNvSpPr txBox="1"/>
      </xdr:nvSpPr>
      <xdr:spPr>
        <a:xfrm>
          <a:off x="10566400" y="1858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46,182</a:t>
          </a:r>
          <a:endParaRPr kumimoji="1" lang="ja-JP" altLang="en-US" sz="1000" b="1">
            <a:latin typeface="ＭＳ Ｐゴシック"/>
          </a:endParaRPr>
        </a:p>
      </xdr:txBody>
    </xdr:sp>
    <xdr:clientData/>
  </xdr:oneCellAnchor>
  <xdr:twoCellAnchor>
    <xdr:from>
      <xdr:col>15</xdr:col>
      <xdr:colOff>92075</xdr:colOff>
      <xdr:row>108</xdr:row>
      <xdr:rowOff>65643</xdr:rowOff>
    </xdr:from>
    <xdr:to>
      <xdr:col>15</xdr:col>
      <xdr:colOff>269875</xdr:colOff>
      <xdr:row>108</xdr:row>
      <xdr:rowOff>65643</xdr:rowOff>
    </xdr:to>
    <xdr:cxnSp macro="">
      <xdr:nvCxnSpPr>
        <xdr:cNvPr id="356" name="直線コネクタ 355"/>
        <xdr:cNvCxnSpPr/>
      </xdr:nvCxnSpPr>
      <xdr:spPr>
        <a:xfrm>
          <a:off x="10388600" y="1858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145008</xdr:rowOff>
    </xdr:from>
    <xdr:ext cx="690189" cy="259045"/>
    <xdr:sp macro="" textlink="">
      <xdr:nvSpPr>
        <xdr:cNvPr id="357" name="【港湾・漁港】&#10;一人当たり有形固定資産（償却資産）額最大値テキスト"/>
        <xdr:cNvSpPr txBox="1"/>
      </xdr:nvSpPr>
      <xdr:spPr>
        <a:xfrm>
          <a:off x="10566400" y="171185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5,465,744</a:t>
          </a:r>
          <a:endParaRPr kumimoji="1" lang="ja-JP" altLang="en-US" sz="1000" b="1">
            <a:latin typeface="ＭＳ Ｐゴシック"/>
          </a:endParaRPr>
        </a:p>
      </xdr:txBody>
    </xdr:sp>
    <xdr:clientData/>
  </xdr:oneCellAnchor>
  <xdr:twoCellAnchor>
    <xdr:from>
      <xdr:col>15</xdr:col>
      <xdr:colOff>92075</xdr:colOff>
      <xdr:row>101</xdr:row>
      <xdr:rowOff>26881</xdr:rowOff>
    </xdr:from>
    <xdr:to>
      <xdr:col>15</xdr:col>
      <xdr:colOff>269875</xdr:colOff>
      <xdr:row>101</xdr:row>
      <xdr:rowOff>26881</xdr:rowOff>
    </xdr:to>
    <xdr:cxnSp macro="">
      <xdr:nvCxnSpPr>
        <xdr:cNvPr id="358" name="直線コネクタ 357"/>
        <xdr:cNvCxnSpPr/>
      </xdr:nvCxnSpPr>
      <xdr:spPr>
        <a:xfrm>
          <a:off x="10388600" y="1734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97882</xdr:rowOff>
    </xdr:from>
    <xdr:ext cx="690189" cy="259045"/>
    <xdr:sp macro="" textlink="">
      <xdr:nvSpPr>
        <xdr:cNvPr id="359" name="【港湾・漁港】&#10;一人当たり有形固定資産（償却資産）額平均値テキスト"/>
        <xdr:cNvSpPr txBox="1"/>
      </xdr:nvSpPr>
      <xdr:spPr>
        <a:xfrm>
          <a:off x="10566400" y="181001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1,283,006</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75005</xdr:rowOff>
    </xdr:from>
    <xdr:to>
      <xdr:col>15</xdr:col>
      <xdr:colOff>231775</xdr:colOff>
      <xdr:row>107</xdr:row>
      <xdr:rowOff>5155</xdr:rowOff>
    </xdr:to>
    <xdr:sp macro="" textlink="">
      <xdr:nvSpPr>
        <xdr:cNvPr id="360" name="フローチャート : 判断 359"/>
        <xdr:cNvSpPr/>
      </xdr:nvSpPr>
      <xdr:spPr>
        <a:xfrm>
          <a:off x="10426700" y="182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74968</xdr:rowOff>
    </xdr:from>
    <xdr:to>
      <xdr:col>14</xdr:col>
      <xdr:colOff>79375</xdr:colOff>
      <xdr:row>107</xdr:row>
      <xdr:rowOff>5118</xdr:rowOff>
    </xdr:to>
    <xdr:sp macro="" textlink="">
      <xdr:nvSpPr>
        <xdr:cNvPr id="361" name="フローチャート : 判断 360"/>
        <xdr:cNvSpPr/>
      </xdr:nvSpPr>
      <xdr:spPr>
        <a:xfrm>
          <a:off x="9588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2" name="テキスト ボックス 3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3" name="テキスト ボックス 3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4" name="テキスト ボックス 3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5" name="テキスト ボックス 3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6" name="テキスト ボックス 3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14843</xdr:rowOff>
    </xdr:from>
    <xdr:to>
      <xdr:col>15</xdr:col>
      <xdr:colOff>231775</xdr:colOff>
      <xdr:row>108</xdr:row>
      <xdr:rowOff>116443</xdr:rowOff>
    </xdr:to>
    <xdr:sp macro="" textlink="">
      <xdr:nvSpPr>
        <xdr:cNvPr id="367" name="円/楕円 366"/>
        <xdr:cNvSpPr/>
      </xdr:nvSpPr>
      <xdr:spPr>
        <a:xfrm>
          <a:off x="10426700" y="1853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101220</xdr:rowOff>
    </xdr:from>
    <xdr:ext cx="534377" cy="259045"/>
    <xdr:sp macro="" textlink="">
      <xdr:nvSpPr>
        <xdr:cNvPr id="368" name="【港湾・漁港】&#10;一人当たり有形固定資産（償却資産）額該当値テキスト"/>
        <xdr:cNvSpPr txBox="1"/>
      </xdr:nvSpPr>
      <xdr:spPr>
        <a:xfrm>
          <a:off x="10566400" y="1844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46,182</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15095</xdr:rowOff>
    </xdr:from>
    <xdr:to>
      <xdr:col>14</xdr:col>
      <xdr:colOff>79375</xdr:colOff>
      <xdr:row>108</xdr:row>
      <xdr:rowOff>116695</xdr:rowOff>
    </xdr:to>
    <xdr:sp macro="" textlink="">
      <xdr:nvSpPr>
        <xdr:cNvPr id="369" name="円/楕円 368"/>
        <xdr:cNvSpPr/>
      </xdr:nvSpPr>
      <xdr:spPr>
        <a:xfrm>
          <a:off x="9588500" y="185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65643</xdr:rowOff>
    </xdr:from>
    <xdr:to>
      <xdr:col>15</xdr:col>
      <xdr:colOff>180975</xdr:colOff>
      <xdr:row>108</xdr:row>
      <xdr:rowOff>65895</xdr:rowOff>
    </xdr:to>
    <xdr:cxnSp macro="">
      <xdr:nvCxnSpPr>
        <xdr:cNvPr id="370" name="直線コネクタ 369"/>
        <xdr:cNvCxnSpPr/>
      </xdr:nvCxnSpPr>
      <xdr:spPr>
        <a:xfrm flipV="1">
          <a:off x="9639300" y="18582243"/>
          <a:ext cx="8382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356579</xdr:colOff>
      <xdr:row>105</xdr:row>
      <xdr:rowOff>21645</xdr:rowOff>
    </xdr:from>
    <xdr:ext cx="690189" cy="259045"/>
    <xdr:sp macro="" textlink="">
      <xdr:nvSpPr>
        <xdr:cNvPr id="371" name="n_1aveValue【港湾・漁港】&#10;一人当たり有形固定資産（償却資産）額"/>
        <xdr:cNvSpPr txBox="1"/>
      </xdr:nvSpPr>
      <xdr:spPr>
        <a:xfrm>
          <a:off x="9281504"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1,283,170</a:t>
          </a:r>
          <a:endParaRPr kumimoji="1" lang="ja-JP" altLang="en-US" sz="1000" b="1">
            <a:solidFill>
              <a:srgbClr val="000080"/>
            </a:solidFill>
            <a:latin typeface="ＭＳ Ｐゴシック"/>
          </a:endParaRPr>
        </a:p>
      </xdr:txBody>
    </xdr:sp>
    <xdr:clientData/>
  </xdr:oneCellAnchor>
  <xdr:oneCellAnchor>
    <xdr:from>
      <xdr:col>13</xdr:col>
      <xdr:colOff>434486</xdr:colOff>
      <xdr:row>108</xdr:row>
      <xdr:rowOff>107822</xdr:rowOff>
    </xdr:from>
    <xdr:ext cx="534377" cy="259045"/>
    <xdr:sp macro="" textlink="">
      <xdr:nvSpPr>
        <xdr:cNvPr id="372" name="n_1mainValue【港湾・漁港】&#10;一人当たり有形固定資産（償却資産）額"/>
        <xdr:cNvSpPr txBox="1"/>
      </xdr:nvSpPr>
      <xdr:spPr>
        <a:xfrm>
          <a:off x="9359411" y="1862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3" name="テキスト ボックス 38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4" name="直線コネクタ 3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5" name="テキスト ボックス 38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6" name="直線コネクタ 3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7" name="テキスト ボックス 3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8" name="直線コネクタ 3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9" name="テキスト ボックス 3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90" name="直線コネクタ 3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1" name="テキスト ボックス 3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2" name="直線コネクタ 3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93" name="テキスト ボックス 39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5" name="テキスト ボックス 3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97" name="直線コネクタ 396"/>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98"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99" name="直線コネクタ 398"/>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400"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401" name="直線コネクタ 400"/>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103522</xdr:rowOff>
    </xdr:from>
    <xdr:ext cx="405111" cy="259045"/>
    <xdr:sp macro="" textlink="">
      <xdr:nvSpPr>
        <xdr:cNvPr id="402" name="【認定こども園・幼稚園・保育所】&#10;有形固定資産減価償却率平均値テキスト"/>
        <xdr:cNvSpPr txBox="1"/>
      </xdr:nvSpPr>
      <xdr:spPr>
        <a:xfrm>
          <a:off x="164084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403" name="フローチャート : 判断 402"/>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404" name="フローチャート : 判断 403"/>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158750</xdr:rowOff>
    </xdr:from>
    <xdr:to>
      <xdr:col>23</xdr:col>
      <xdr:colOff>568325</xdr:colOff>
      <xdr:row>39</xdr:row>
      <xdr:rowOff>88900</xdr:rowOff>
    </xdr:to>
    <xdr:sp macro="" textlink="">
      <xdr:nvSpPr>
        <xdr:cNvPr id="410" name="円/楕円 409"/>
        <xdr:cNvSpPr/>
      </xdr:nvSpPr>
      <xdr:spPr>
        <a:xfrm>
          <a:off x="16268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137177</xdr:rowOff>
    </xdr:from>
    <xdr:ext cx="405111" cy="259045"/>
    <xdr:sp macro="" textlink="">
      <xdr:nvSpPr>
        <xdr:cNvPr id="411" name="【認定こども園・幼稚園・保育所】&#10;有形固定資産減価償却率該当値テキスト"/>
        <xdr:cNvSpPr txBox="1"/>
      </xdr:nvSpPr>
      <xdr:spPr>
        <a:xfrm>
          <a:off x="16408400"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44450</xdr:rowOff>
    </xdr:from>
    <xdr:to>
      <xdr:col>22</xdr:col>
      <xdr:colOff>415925</xdr:colOff>
      <xdr:row>39</xdr:row>
      <xdr:rowOff>146050</xdr:rowOff>
    </xdr:to>
    <xdr:sp macro="" textlink="">
      <xdr:nvSpPr>
        <xdr:cNvPr id="412" name="円/楕円 411"/>
        <xdr:cNvSpPr/>
      </xdr:nvSpPr>
      <xdr:spPr>
        <a:xfrm>
          <a:off x="15430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38100</xdr:rowOff>
    </xdr:from>
    <xdr:to>
      <xdr:col>23</xdr:col>
      <xdr:colOff>517525</xdr:colOff>
      <xdr:row>39</xdr:row>
      <xdr:rowOff>95250</xdr:rowOff>
    </xdr:to>
    <xdr:cxnSp macro="">
      <xdr:nvCxnSpPr>
        <xdr:cNvPr id="413" name="直線コネクタ 412"/>
        <xdr:cNvCxnSpPr/>
      </xdr:nvCxnSpPr>
      <xdr:spPr>
        <a:xfrm flipV="1">
          <a:off x="15481300" y="6724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122572</xdr:rowOff>
    </xdr:from>
    <xdr:ext cx="405111" cy="259045"/>
    <xdr:sp macro="" textlink="">
      <xdr:nvSpPr>
        <xdr:cNvPr id="414" name="n_1aveValue【認定こども園・幼稚園・保育所】&#10;有形固定資産減価償却率"/>
        <xdr:cNvSpPr txBox="1"/>
      </xdr:nvSpPr>
      <xdr:spPr>
        <a:xfrm>
          <a:off x="15266043" y="646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137177</xdr:rowOff>
    </xdr:from>
    <xdr:ext cx="405111" cy="259045"/>
    <xdr:sp macro="" textlink="">
      <xdr:nvSpPr>
        <xdr:cNvPr id="415" name="n_1mainValue【認定こども園・幼稚園・保育所】&#10;有形固定資産減価償却率"/>
        <xdr:cNvSpPr txBox="1"/>
      </xdr:nvSpPr>
      <xdr:spPr>
        <a:xfrm>
          <a:off x="15266043"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426" name="直線コネクタ 42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427" name="テキスト ボックス 42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28" name="直線コネクタ 42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429" name="テキスト ボックス 42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30" name="直線コネクタ 42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431" name="テキスト ボックス 43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32" name="直線コネクタ 43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33" name="テキスト ボックス 43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34" name="直線コネクタ 43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35" name="テキスト ボックス 43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36" name="直線コネクタ 43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37" name="テキスト ボックス 43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8" name="直線コネクタ 4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39" name="テキスト ボックス 4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441" name="直線コネクタ 440"/>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442"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443" name="直線コネクタ 442"/>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444"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445" name="直線コネクタ 444"/>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446"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447" name="フローチャート : 判断 446"/>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448" name="フローチャート : 判断 447"/>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108676</xdr:rowOff>
    </xdr:from>
    <xdr:to>
      <xdr:col>32</xdr:col>
      <xdr:colOff>238125</xdr:colOff>
      <xdr:row>34</xdr:row>
      <xdr:rowOff>38826</xdr:rowOff>
    </xdr:to>
    <xdr:sp macro="" textlink="">
      <xdr:nvSpPr>
        <xdr:cNvPr id="454" name="円/楕円 453"/>
        <xdr:cNvSpPr/>
      </xdr:nvSpPr>
      <xdr:spPr>
        <a:xfrm>
          <a:off x="22110700" y="57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61703</xdr:rowOff>
    </xdr:from>
    <xdr:ext cx="469744" cy="259045"/>
    <xdr:sp macro="" textlink="">
      <xdr:nvSpPr>
        <xdr:cNvPr id="455" name="【認定こども園・幼稚園・保育所】&#10;一人当たり面積該当値テキスト"/>
        <xdr:cNvSpPr txBox="1"/>
      </xdr:nvSpPr>
      <xdr:spPr>
        <a:xfrm>
          <a:off x="22250400" y="571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0.452</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144599</xdr:rowOff>
    </xdr:from>
    <xdr:to>
      <xdr:col>31</xdr:col>
      <xdr:colOff>85725</xdr:colOff>
      <xdr:row>34</xdr:row>
      <xdr:rowOff>74749</xdr:rowOff>
    </xdr:to>
    <xdr:sp macro="" textlink="">
      <xdr:nvSpPr>
        <xdr:cNvPr id="456" name="円/楕円 455"/>
        <xdr:cNvSpPr/>
      </xdr:nvSpPr>
      <xdr:spPr>
        <a:xfrm>
          <a:off x="21272500" y="58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159476</xdr:rowOff>
    </xdr:from>
    <xdr:to>
      <xdr:col>32</xdr:col>
      <xdr:colOff>187325</xdr:colOff>
      <xdr:row>34</xdr:row>
      <xdr:rowOff>23949</xdr:rowOff>
    </xdr:to>
    <xdr:cxnSp macro="">
      <xdr:nvCxnSpPr>
        <xdr:cNvPr id="457" name="直線コネクタ 456"/>
        <xdr:cNvCxnSpPr/>
      </xdr:nvCxnSpPr>
      <xdr:spPr>
        <a:xfrm flipV="1">
          <a:off x="21323300" y="58173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56078</xdr:rowOff>
    </xdr:from>
    <xdr:ext cx="469744" cy="259045"/>
    <xdr:sp macro="" textlink="">
      <xdr:nvSpPr>
        <xdr:cNvPr id="458" name="n_1aveValue【認定こども園・幼稚園・保育所】&#10;一人当たり面積"/>
        <xdr:cNvSpPr txBox="1"/>
      </xdr:nvSpPr>
      <xdr:spPr>
        <a:xfrm>
          <a:off x="21075727" y="622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91276</xdr:rowOff>
    </xdr:from>
    <xdr:ext cx="469744" cy="259045"/>
    <xdr:sp macro="" textlink="">
      <xdr:nvSpPr>
        <xdr:cNvPr id="459" name="n_1mainValue【認定こども園・幼稚園・保育所】&#10;一人当たり面積"/>
        <xdr:cNvSpPr txBox="1"/>
      </xdr:nvSpPr>
      <xdr:spPr>
        <a:xfrm>
          <a:off x="21075727" y="557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0.441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7" name="正方形/長方形 4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8" name="テキスト ボックス 4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9" name="直線コネクタ 4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70" name="直線コネクタ 4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71" name="テキスト ボックス 47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72" name="直線コネクタ 4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73" name="テキスト ボックス 4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4" name="直線コネクタ 4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5" name="テキスト ボックス 4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6" name="直線コネクタ 4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7" name="テキスト ボックス 4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8" name="直線コネクタ 4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79" name="テキスト ボックス 47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0" name="直線コネクタ 4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81" name="テキスト ボックス 4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483" name="直線コネクタ 482"/>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484"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485" name="直線コネクタ 484"/>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486"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487" name="直線コネクタ 486"/>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25417</xdr:rowOff>
    </xdr:from>
    <xdr:ext cx="405111" cy="259045"/>
    <xdr:sp macro="" textlink="">
      <xdr:nvSpPr>
        <xdr:cNvPr id="488" name="【学校施設】&#10;有形固定資産減価償却率平均値テキスト"/>
        <xdr:cNvSpPr txBox="1"/>
      </xdr:nvSpPr>
      <xdr:spPr>
        <a:xfrm>
          <a:off x="16408400" y="9798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89" name="フローチャート : 判断 488"/>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90" name="フローチャート : 判断 489"/>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1" name="テキスト ボックス 4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2" name="テキスト ボックス 4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3" name="テキスト ボックス 4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4" name="テキスト ボックス 4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5" name="テキスト ボックス 4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113030</xdr:rowOff>
    </xdr:from>
    <xdr:to>
      <xdr:col>23</xdr:col>
      <xdr:colOff>568325</xdr:colOff>
      <xdr:row>64</xdr:row>
      <xdr:rowOff>43180</xdr:rowOff>
    </xdr:to>
    <xdr:sp macro="" textlink="">
      <xdr:nvSpPr>
        <xdr:cNvPr id="496" name="円/楕円 495"/>
        <xdr:cNvSpPr/>
      </xdr:nvSpPr>
      <xdr:spPr>
        <a:xfrm>
          <a:off x="16268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27957</xdr:rowOff>
    </xdr:from>
    <xdr:ext cx="340478" cy="259045"/>
    <xdr:sp macro="" textlink="">
      <xdr:nvSpPr>
        <xdr:cNvPr id="497" name="【学校施設】&#10;有形固定資産減価償却率該当値テキスト"/>
        <xdr:cNvSpPr txBox="1"/>
      </xdr:nvSpPr>
      <xdr:spPr>
        <a:xfrm>
          <a:off x="16408400" y="108293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314325</xdr:colOff>
      <xdr:row>63</xdr:row>
      <xdr:rowOff>154940</xdr:rowOff>
    </xdr:from>
    <xdr:to>
      <xdr:col>22</xdr:col>
      <xdr:colOff>415925</xdr:colOff>
      <xdr:row>64</xdr:row>
      <xdr:rowOff>85090</xdr:rowOff>
    </xdr:to>
    <xdr:sp macro="" textlink="">
      <xdr:nvSpPr>
        <xdr:cNvPr id="498" name="円/楕円 497"/>
        <xdr:cNvSpPr/>
      </xdr:nvSpPr>
      <xdr:spPr>
        <a:xfrm>
          <a:off x="154305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63</xdr:row>
      <xdr:rowOff>163830</xdr:rowOff>
    </xdr:from>
    <xdr:to>
      <xdr:col>23</xdr:col>
      <xdr:colOff>517525</xdr:colOff>
      <xdr:row>64</xdr:row>
      <xdr:rowOff>34290</xdr:rowOff>
    </xdr:to>
    <xdr:cxnSp macro="">
      <xdr:nvCxnSpPr>
        <xdr:cNvPr id="499" name="直線コネクタ 498"/>
        <xdr:cNvCxnSpPr/>
      </xdr:nvCxnSpPr>
      <xdr:spPr>
        <a:xfrm flipV="1">
          <a:off x="15481300" y="109651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56</xdr:row>
      <xdr:rowOff>107332</xdr:rowOff>
    </xdr:from>
    <xdr:ext cx="405111" cy="259045"/>
    <xdr:sp macro="" textlink="">
      <xdr:nvSpPr>
        <xdr:cNvPr id="500" name="n_1aveValue【学校施設】&#10;有形固定資産減価償却率"/>
        <xdr:cNvSpPr txBox="1"/>
      </xdr:nvSpPr>
      <xdr:spPr>
        <a:xfrm>
          <a:off x="15266043"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182185</xdr:colOff>
      <xdr:row>64</xdr:row>
      <xdr:rowOff>76217</xdr:rowOff>
    </xdr:from>
    <xdr:ext cx="340478" cy="259045"/>
    <xdr:sp macro="" textlink="">
      <xdr:nvSpPr>
        <xdr:cNvPr id="501" name="n_1mainValue【学校施設】&#10;有形固定資産減価償却率"/>
        <xdr:cNvSpPr txBox="1"/>
      </xdr:nvSpPr>
      <xdr:spPr>
        <a:xfrm>
          <a:off x="15298360" y="110490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2" name="正方形/長方形 5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3" name="正方形/長方形 5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4" name="正方形/長方形 5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5" name="正方形/長方形 5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6" name="正方形/長方形 5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7" name="正方形/長方形 5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8" name="正方形/長方形 5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9" name="正方形/長方形 5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0" name="テキスト ボックス 5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1" name="直線コネクタ 5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12" name="テキスト ボックス 5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513" name="直線コネクタ 51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14" name="テキスト ボックス 51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15" name="直線コネクタ 51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16" name="テキスト ボックス 51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7" name="直線コネクタ 51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8" name="テキスト ボックス 51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9" name="直線コネクタ 51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20" name="テキスト ボックス 51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1" name="直線コネクタ 5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2" name="テキスト ボックス 5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524" name="直線コネクタ 523"/>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525"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526" name="直線コネクタ 525"/>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527"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528" name="直線コネクタ 527"/>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165473</xdr:rowOff>
    </xdr:from>
    <xdr:ext cx="469744" cy="259045"/>
    <xdr:sp macro="" textlink="">
      <xdr:nvSpPr>
        <xdr:cNvPr id="529" name="【学校施設】&#10;一人当たり面積平均値テキスト"/>
        <xdr:cNvSpPr txBox="1"/>
      </xdr:nvSpPr>
      <xdr:spPr>
        <a:xfrm>
          <a:off x="22250400" y="9938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530" name="フローチャート : 判断 529"/>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531" name="フローチャート : 判断 530"/>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2" name="テキスト ボックス 5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3" name="テキスト ボックス 5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4" name="テキスト ボックス 5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5" name="テキスト ボックス 5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6" name="テキスト ボックス 5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143053</xdr:rowOff>
    </xdr:from>
    <xdr:to>
      <xdr:col>32</xdr:col>
      <xdr:colOff>238125</xdr:colOff>
      <xdr:row>59</xdr:row>
      <xdr:rowOff>73203</xdr:rowOff>
    </xdr:to>
    <xdr:sp macro="" textlink="">
      <xdr:nvSpPr>
        <xdr:cNvPr id="537" name="円/楕円 536"/>
        <xdr:cNvSpPr/>
      </xdr:nvSpPr>
      <xdr:spPr>
        <a:xfrm>
          <a:off x="22110700" y="1008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121480</xdr:rowOff>
    </xdr:from>
    <xdr:ext cx="469744" cy="259045"/>
    <xdr:sp macro="" textlink="">
      <xdr:nvSpPr>
        <xdr:cNvPr id="538" name="【学校施設】&#10;一人当たり面積該当値テキスト"/>
        <xdr:cNvSpPr txBox="1"/>
      </xdr:nvSpPr>
      <xdr:spPr>
        <a:xfrm>
          <a:off x="22250400" y="100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2.826</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2236</xdr:rowOff>
    </xdr:from>
    <xdr:to>
      <xdr:col>31</xdr:col>
      <xdr:colOff>85725</xdr:colOff>
      <xdr:row>59</xdr:row>
      <xdr:rowOff>103836</xdr:rowOff>
    </xdr:to>
    <xdr:sp macro="" textlink="">
      <xdr:nvSpPr>
        <xdr:cNvPr id="539" name="円/楕円 538"/>
        <xdr:cNvSpPr/>
      </xdr:nvSpPr>
      <xdr:spPr>
        <a:xfrm>
          <a:off x="21272500" y="1011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22403</xdr:rowOff>
    </xdr:from>
    <xdr:to>
      <xdr:col>32</xdr:col>
      <xdr:colOff>187325</xdr:colOff>
      <xdr:row>59</xdr:row>
      <xdr:rowOff>53036</xdr:rowOff>
    </xdr:to>
    <xdr:cxnSp macro="">
      <xdr:nvCxnSpPr>
        <xdr:cNvPr id="540" name="直線コネクタ 539"/>
        <xdr:cNvCxnSpPr/>
      </xdr:nvCxnSpPr>
      <xdr:spPr>
        <a:xfrm flipV="1">
          <a:off x="21323300" y="10137953"/>
          <a:ext cx="8382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56</xdr:row>
      <xdr:rowOff>118991</xdr:rowOff>
    </xdr:from>
    <xdr:ext cx="469744" cy="259045"/>
    <xdr:sp macro="" textlink="">
      <xdr:nvSpPr>
        <xdr:cNvPr id="541" name="n_1aveValue【学校施設】&#10;一人当たり面積"/>
        <xdr:cNvSpPr txBox="1"/>
      </xdr:nvSpPr>
      <xdr:spPr>
        <a:xfrm>
          <a:off x="21075727" y="972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94963</xdr:rowOff>
    </xdr:from>
    <xdr:ext cx="469744" cy="259045"/>
    <xdr:sp macro="" textlink="">
      <xdr:nvSpPr>
        <xdr:cNvPr id="542" name="n_1mainValue【学校施設】&#10;一人当たり面積"/>
        <xdr:cNvSpPr txBox="1"/>
      </xdr:nvSpPr>
      <xdr:spPr>
        <a:xfrm>
          <a:off x="21075727" y="102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3" name="正方形/長方形 5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4" name="正方形/長方形 5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5" name="正方形/長方形 5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6" name="正方形/長方形 5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7" name="正方形/長方形 5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8" name="正方形/長方形 5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9" name="正方形/長方形 5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0" name="正方形/長方形 5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51" name="テキスト ボックス 5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2" name="直線コネクタ 5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53" name="テキスト ボックス 55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54" name="直線コネクタ 55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55" name="テキスト ボックス 55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56" name="直線コネクタ 55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57" name="テキスト ボックス 55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58" name="直線コネクタ 55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59" name="テキスト ボックス 55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60" name="直線コネクタ 55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561" name="テキスト ボックス 560"/>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3" name="テキスト ボックス 5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85</xdr:row>
      <xdr:rowOff>40387</xdr:rowOff>
    </xdr:to>
    <xdr:cxnSp macro="">
      <xdr:nvCxnSpPr>
        <xdr:cNvPr id="565" name="直線コネクタ 564"/>
        <xdr:cNvCxnSpPr/>
      </xdr:nvCxnSpPr>
      <xdr:spPr>
        <a:xfrm flipV="1">
          <a:off x="16318864" y="13411200"/>
          <a:ext cx="0" cy="1202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566" name="【児童館】&#10;有形固定資産減価償却率最小値テキスト"/>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567" name="直線コネクタ 566"/>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568" name="【児童館】&#10;有形固定資産減価償却率最大値テキスト"/>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569" name="直線コネクタ 568"/>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164609</xdr:rowOff>
    </xdr:from>
    <xdr:ext cx="405111" cy="259045"/>
    <xdr:sp macro="" textlink="">
      <xdr:nvSpPr>
        <xdr:cNvPr id="570" name="【児童館】&#10;有形固定資産減価償却率平均値テキスト"/>
        <xdr:cNvSpPr txBox="1"/>
      </xdr:nvSpPr>
      <xdr:spPr>
        <a:xfrm>
          <a:off x="164084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571" name="フローチャート : 判断 570"/>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163322</xdr:rowOff>
    </xdr:from>
    <xdr:to>
      <xdr:col>22</xdr:col>
      <xdr:colOff>415925</xdr:colOff>
      <xdr:row>84</xdr:row>
      <xdr:rowOff>93472</xdr:rowOff>
    </xdr:to>
    <xdr:sp macro="" textlink="">
      <xdr:nvSpPr>
        <xdr:cNvPr id="572" name="フローチャート : 判断 571"/>
        <xdr:cNvSpPr/>
      </xdr:nvSpPr>
      <xdr:spPr>
        <a:xfrm>
          <a:off x="1543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3" name="テキスト ボックス 5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4" name="テキスト ボックス 5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5" name="テキスト ボックス 5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6" name="テキスト ボックス 5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7" name="テキスト ボックス 5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158750</xdr:rowOff>
    </xdr:from>
    <xdr:to>
      <xdr:col>23</xdr:col>
      <xdr:colOff>568325</xdr:colOff>
      <xdr:row>78</xdr:row>
      <xdr:rowOff>88900</xdr:rowOff>
    </xdr:to>
    <xdr:sp macro="" textlink="">
      <xdr:nvSpPr>
        <xdr:cNvPr id="578" name="円/楕円 577"/>
        <xdr:cNvSpPr/>
      </xdr:nvSpPr>
      <xdr:spPr>
        <a:xfrm>
          <a:off x="16268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111777</xdr:rowOff>
    </xdr:from>
    <xdr:ext cx="469744" cy="259045"/>
    <xdr:sp macro="" textlink="">
      <xdr:nvSpPr>
        <xdr:cNvPr id="579" name="【児童館】&#10;有形固定資産減価償却率該当値テキスト"/>
        <xdr:cNvSpPr txBox="1"/>
      </xdr:nvSpPr>
      <xdr:spPr>
        <a:xfrm>
          <a:off x="164084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158750</xdr:rowOff>
    </xdr:from>
    <xdr:to>
      <xdr:col>22</xdr:col>
      <xdr:colOff>415925</xdr:colOff>
      <xdr:row>78</xdr:row>
      <xdr:rowOff>88900</xdr:rowOff>
    </xdr:to>
    <xdr:sp macro="" textlink="">
      <xdr:nvSpPr>
        <xdr:cNvPr id="580" name="円/楕円 579"/>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38100</xdr:rowOff>
    </xdr:from>
    <xdr:to>
      <xdr:col>23</xdr:col>
      <xdr:colOff>517525</xdr:colOff>
      <xdr:row>78</xdr:row>
      <xdr:rowOff>38100</xdr:rowOff>
    </xdr:to>
    <xdr:cxnSp macro="">
      <xdr:nvCxnSpPr>
        <xdr:cNvPr id="581" name="直線コネクタ 580"/>
        <xdr:cNvCxnSpPr/>
      </xdr:nvCxnSpPr>
      <xdr:spPr>
        <a:xfrm>
          <a:off x="15481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84</xdr:row>
      <xdr:rowOff>84599</xdr:rowOff>
    </xdr:from>
    <xdr:ext cx="405111" cy="259045"/>
    <xdr:sp macro="" textlink="">
      <xdr:nvSpPr>
        <xdr:cNvPr id="582" name="n_1aveValue【児童館】&#10;有形固定資産減価償却率"/>
        <xdr:cNvSpPr txBox="1"/>
      </xdr:nvSpPr>
      <xdr:spPr>
        <a:xfrm>
          <a:off x="15266043" y="1448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22</xdr:col>
      <xdr:colOff>117552</xdr:colOff>
      <xdr:row>76</xdr:row>
      <xdr:rowOff>105427</xdr:rowOff>
    </xdr:from>
    <xdr:ext cx="469744" cy="259045"/>
    <xdr:sp macro="" textlink="">
      <xdr:nvSpPr>
        <xdr:cNvPr id="583" name="n_1mainValue【児童館】&#10;有形固定資産減価償却率"/>
        <xdr:cNvSpPr txBox="1"/>
      </xdr:nvSpPr>
      <xdr:spPr>
        <a:xfrm>
          <a:off x="15233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94" name="テキスト ボックス 59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95" name="直線コネクタ 5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6" name="テキスト ボックス 5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7" name="直線コネクタ 5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8" name="テキスト ボックス 5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9" name="直線コネクタ 5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600" name="テキスト ボックス 5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601" name="直線コネクタ 6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602" name="テキスト ボックス 6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3" name="直線コネクタ 6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4" name="テキスト ボックス 6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82550</xdr:rowOff>
    </xdr:from>
    <xdr:to>
      <xdr:col>32</xdr:col>
      <xdr:colOff>186689</xdr:colOff>
      <xdr:row>86</xdr:row>
      <xdr:rowOff>25400</xdr:rowOff>
    </xdr:to>
    <xdr:cxnSp macro="">
      <xdr:nvCxnSpPr>
        <xdr:cNvPr id="608" name="直線コネクタ 607"/>
        <xdr:cNvCxnSpPr/>
      </xdr:nvCxnSpPr>
      <xdr:spPr>
        <a:xfrm flipV="1">
          <a:off x="22160864" y="13284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29227</xdr:rowOff>
    </xdr:from>
    <xdr:ext cx="469744" cy="259045"/>
    <xdr:sp macro="" textlink="">
      <xdr:nvSpPr>
        <xdr:cNvPr id="609" name="【児童館】&#10;一人当たり面積最小値テキスト"/>
        <xdr:cNvSpPr txBox="1"/>
      </xdr:nvSpPr>
      <xdr:spPr>
        <a:xfrm>
          <a:off x="222504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86</xdr:row>
      <xdr:rowOff>25400</xdr:rowOff>
    </xdr:from>
    <xdr:to>
      <xdr:col>32</xdr:col>
      <xdr:colOff>276225</xdr:colOff>
      <xdr:row>86</xdr:row>
      <xdr:rowOff>25400</xdr:rowOff>
    </xdr:to>
    <xdr:cxnSp macro="">
      <xdr:nvCxnSpPr>
        <xdr:cNvPr id="610" name="直線コネクタ 609"/>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29227</xdr:rowOff>
    </xdr:from>
    <xdr:ext cx="469744" cy="259045"/>
    <xdr:sp macro="" textlink="">
      <xdr:nvSpPr>
        <xdr:cNvPr id="611" name="【児童館】&#10;一人当たり面積最大値テキスト"/>
        <xdr:cNvSpPr txBox="1"/>
      </xdr:nvSpPr>
      <xdr:spPr>
        <a:xfrm>
          <a:off x="222504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0.154</a:t>
          </a:r>
          <a:endParaRPr kumimoji="1" lang="ja-JP" altLang="en-US" sz="1000" b="1">
            <a:latin typeface="ＭＳ Ｐゴシック"/>
          </a:endParaRPr>
        </a:p>
      </xdr:txBody>
    </xdr:sp>
    <xdr:clientData/>
  </xdr:oneCellAnchor>
  <xdr:twoCellAnchor>
    <xdr:from>
      <xdr:col>32</xdr:col>
      <xdr:colOff>98425</xdr:colOff>
      <xdr:row>77</xdr:row>
      <xdr:rowOff>82550</xdr:rowOff>
    </xdr:from>
    <xdr:to>
      <xdr:col>32</xdr:col>
      <xdr:colOff>276225</xdr:colOff>
      <xdr:row>77</xdr:row>
      <xdr:rowOff>82550</xdr:rowOff>
    </xdr:to>
    <xdr:cxnSp macro="">
      <xdr:nvCxnSpPr>
        <xdr:cNvPr id="612" name="直線コネクタ 611"/>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29227</xdr:rowOff>
    </xdr:from>
    <xdr:ext cx="469744" cy="259045"/>
    <xdr:sp macro="" textlink="">
      <xdr:nvSpPr>
        <xdr:cNvPr id="613" name="【児童館】&#10;一人当たり面積平均値テキスト"/>
        <xdr:cNvSpPr txBox="1"/>
      </xdr:nvSpPr>
      <xdr:spPr>
        <a:xfrm>
          <a:off x="22250400" y="1374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80</xdr:row>
      <xdr:rowOff>50800</xdr:rowOff>
    </xdr:from>
    <xdr:to>
      <xdr:col>32</xdr:col>
      <xdr:colOff>238125</xdr:colOff>
      <xdr:row>80</xdr:row>
      <xdr:rowOff>152400</xdr:rowOff>
    </xdr:to>
    <xdr:sp macro="" textlink="">
      <xdr:nvSpPr>
        <xdr:cNvPr id="614" name="フローチャート : 判断 613"/>
        <xdr:cNvSpPr/>
      </xdr:nvSpPr>
      <xdr:spPr>
        <a:xfrm>
          <a:off x="22110700" y="137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57150</xdr:rowOff>
    </xdr:from>
    <xdr:to>
      <xdr:col>31</xdr:col>
      <xdr:colOff>85725</xdr:colOff>
      <xdr:row>83</xdr:row>
      <xdr:rowOff>158750</xdr:rowOff>
    </xdr:to>
    <xdr:sp macro="" textlink="">
      <xdr:nvSpPr>
        <xdr:cNvPr id="615" name="フローチャート : 判断 614"/>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6" name="テキスト ボックス 6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7" name="テキスト ボックス 6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8" name="テキスト ボックス 6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9" name="テキスト ボックス 6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20" name="テキスト ボックス 6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146050</xdr:rowOff>
    </xdr:from>
    <xdr:to>
      <xdr:col>32</xdr:col>
      <xdr:colOff>238125</xdr:colOff>
      <xdr:row>78</xdr:row>
      <xdr:rowOff>76200</xdr:rowOff>
    </xdr:to>
    <xdr:sp macro="" textlink="">
      <xdr:nvSpPr>
        <xdr:cNvPr id="621" name="円/楕円 620"/>
        <xdr:cNvSpPr/>
      </xdr:nvSpPr>
      <xdr:spPr>
        <a:xfrm>
          <a:off x="22110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60977</xdr:rowOff>
    </xdr:from>
    <xdr:ext cx="469744" cy="259045"/>
    <xdr:sp macro="" textlink="">
      <xdr:nvSpPr>
        <xdr:cNvPr id="622" name="【児童館】&#10;一人当たり面積該当値テキスト"/>
        <xdr:cNvSpPr txBox="1"/>
      </xdr:nvSpPr>
      <xdr:spPr>
        <a:xfrm>
          <a:off x="22250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0.145</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25400</xdr:rowOff>
    </xdr:from>
    <xdr:to>
      <xdr:col>31</xdr:col>
      <xdr:colOff>85725</xdr:colOff>
      <xdr:row>78</xdr:row>
      <xdr:rowOff>127000</xdr:rowOff>
    </xdr:to>
    <xdr:sp macro="" textlink="">
      <xdr:nvSpPr>
        <xdr:cNvPr id="623" name="円/楕円 622"/>
        <xdr:cNvSpPr/>
      </xdr:nvSpPr>
      <xdr:spPr>
        <a:xfrm>
          <a:off x="21272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25400</xdr:rowOff>
    </xdr:from>
    <xdr:to>
      <xdr:col>32</xdr:col>
      <xdr:colOff>187325</xdr:colOff>
      <xdr:row>78</xdr:row>
      <xdr:rowOff>76200</xdr:rowOff>
    </xdr:to>
    <xdr:cxnSp macro="">
      <xdr:nvCxnSpPr>
        <xdr:cNvPr id="624" name="直線コネクタ 623"/>
        <xdr:cNvCxnSpPr/>
      </xdr:nvCxnSpPr>
      <xdr:spPr>
        <a:xfrm flipV="1">
          <a:off x="21323300" y="13398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149877</xdr:rowOff>
    </xdr:from>
    <xdr:ext cx="469744" cy="259045"/>
    <xdr:sp macro="" textlink="">
      <xdr:nvSpPr>
        <xdr:cNvPr id="625" name="n_1aveValue【児童館】&#10;一人当たり面積"/>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143527</xdr:rowOff>
    </xdr:from>
    <xdr:ext cx="469744" cy="259045"/>
    <xdr:sp macro="" textlink="">
      <xdr:nvSpPr>
        <xdr:cNvPr id="626" name="n_1mainValue【児童館】&#10;一人当たり面積"/>
        <xdr:cNvSpPr txBox="1"/>
      </xdr:nvSpPr>
      <xdr:spPr>
        <a:xfrm>
          <a:off x="210757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7" name="正方形/長方形 6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8" name="正方形/長方形 6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9" name="正方形/長方形 6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30" name="正方形/長方形 6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31" name="正方形/長方形 6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32" name="正方形/長方形 6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3" name="正方形/長方形 6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4" name="正方形/長方形 6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5" name="テキスト ボックス 6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6" name="直線コネクタ 6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37" name="テキスト ボックス 63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638" name="直線コネクタ 6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639" name="テキスト ボックス 63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40" name="直線コネクタ 6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41" name="テキスト ボックス 6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42" name="直線コネクタ 6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43" name="テキスト ボックス 6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44" name="直線コネクタ 6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45" name="テキスト ボックス 6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46" name="直線コネクタ 6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47" name="テキスト ボックス 6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48" name="直線コネクタ 6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649" name="テキスト ボックス 64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50" name="直線コネクタ 6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51" name="テキスト ボックス 65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5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653" name="直線コネクタ 652"/>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654"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655" name="直線コネクタ 654"/>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656"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657" name="直線コネクタ 656"/>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658"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659" name="フローチャート : 判断 658"/>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660" name="フローチャート : 判断 659"/>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61" name="テキスト ボックス 6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62" name="テキスト ボックス 6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63" name="テキスト ボックス 6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4" name="テキスト ボックス 6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5" name="テキスト ボックス 6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59689</xdr:rowOff>
    </xdr:from>
    <xdr:to>
      <xdr:col>23</xdr:col>
      <xdr:colOff>568325</xdr:colOff>
      <xdr:row>101</xdr:row>
      <xdr:rowOff>161289</xdr:rowOff>
    </xdr:to>
    <xdr:sp macro="" textlink="">
      <xdr:nvSpPr>
        <xdr:cNvPr id="666" name="円/楕円 665"/>
        <xdr:cNvSpPr/>
      </xdr:nvSpPr>
      <xdr:spPr>
        <a:xfrm>
          <a:off x="162687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82566</xdr:rowOff>
    </xdr:from>
    <xdr:ext cx="405111" cy="259045"/>
    <xdr:sp macro="" textlink="">
      <xdr:nvSpPr>
        <xdr:cNvPr id="667" name="【公民館】&#10;有形固定資産減価償却率該当値テキスト"/>
        <xdr:cNvSpPr txBox="1"/>
      </xdr:nvSpPr>
      <xdr:spPr>
        <a:xfrm>
          <a:off x="16408400" y="1722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134801</xdr:rowOff>
    </xdr:from>
    <xdr:to>
      <xdr:col>22</xdr:col>
      <xdr:colOff>415925</xdr:colOff>
      <xdr:row>102</xdr:row>
      <xdr:rowOff>64951</xdr:rowOff>
    </xdr:to>
    <xdr:sp macro="" textlink="">
      <xdr:nvSpPr>
        <xdr:cNvPr id="668" name="円/楕円 667"/>
        <xdr:cNvSpPr/>
      </xdr:nvSpPr>
      <xdr:spPr>
        <a:xfrm>
          <a:off x="154305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110489</xdr:rowOff>
    </xdr:from>
    <xdr:to>
      <xdr:col>23</xdr:col>
      <xdr:colOff>517525</xdr:colOff>
      <xdr:row>102</xdr:row>
      <xdr:rowOff>14151</xdr:rowOff>
    </xdr:to>
    <xdr:cxnSp macro="">
      <xdr:nvCxnSpPr>
        <xdr:cNvPr id="669" name="直線コネクタ 668"/>
        <xdr:cNvCxnSpPr/>
      </xdr:nvCxnSpPr>
      <xdr:spPr>
        <a:xfrm flipV="1">
          <a:off x="15481300" y="17426939"/>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127925</xdr:rowOff>
    </xdr:from>
    <xdr:ext cx="405111" cy="259045"/>
    <xdr:sp macro="" textlink="">
      <xdr:nvSpPr>
        <xdr:cNvPr id="670" name="n_1aveValue【公民館】&#10;有形固定資産減価償却率"/>
        <xdr:cNvSpPr txBox="1"/>
      </xdr:nvSpPr>
      <xdr:spPr>
        <a:xfrm>
          <a:off x="15266043"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81478</xdr:rowOff>
    </xdr:from>
    <xdr:ext cx="405111" cy="259045"/>
    <xdr:sp macro="" textlink="">
      <xdr:nvSpPr>
        <xdr:cNvPr id="671" name="n_1mainValue【公民館】&#10;有形固定資産減価償却率"/>
        <xdr:cNvSpPr txBox="1"/>
      </xdr:nvSpPr>
      <xdr:spPr>
        <a:xfrm>
          <a:off x="15266043"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72" name="正方形/長方形 6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73" name="正方形/長方形 6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4" name="正方形/長方形 6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5" name="正方形/長方形 6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6" name="正方形/長方形 6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7" name="正方形/長方形 6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8" name="正方形/長方形 6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9" name="正方形/長方形 6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80" name="テキスト ボックス 6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81" name="直線コネクタ 6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82" name="直線コネクタ 68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83" name="テキスト ボックス 68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84" name="直線コネクタ 68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85" name="テキスト ボックス 68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86" name="直線コネクタ 68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87" name="テキスト ボックス 68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88" name="直線コネクタ 68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89" name="テキスト ボックス 68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90" name="直線コネクタ 68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91" name="テキスト ボックス 69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2" name="直線コネクタ 6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3" name="テキスト ボックス 6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695" name="直線コネクタ 694"/>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696"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697" name="直線コネクタ 696"/>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698"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699" name="直線コネクタ 698"/>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166388</xdr:rowOff>
    </xdr:from>
    <xdr:ext cx="469744" cy="259045"/>
    <xdr:sp macro="" textlink="">
      <xdr:nvSpPr>
        <xdr:cNvPr id="700" name="【公民館】&#10;一人当たり面積平均値テキスト"/>
        <xdr:cNvSpPr txBox="1"/>
      </xdr:nvSpPr>
      <xdr:spPr>
        <a:xfrm>
          <a:off x="22250400" y="1782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701" name="フローチャート : 判断 700"/>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702" name="フローチャート : 判断 701"/>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80011</xdr:rowOff>
    </xdr:from>
    <xdr:to>
      <xdr:col>32</xdr:col>
      <xdr:colOff>238125</xdr:colOff>
      <xdr:row>108</xdr:row>
      <xdr:rowOff>10161</xdr:rowOff>
    </xdr:to>
    <xdr:sp macro="" textlink="">
      <xdr:nvSpPr>
        <xdr:cNvPr id="708" name="円/楕円 707"/>
        <xdr:cNvSpPr/>
      </xdr:nvSpPr>
      <xdr:spPr>
        <a:xfrm>
          <a:off x="22110700" y="1842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58438</xdr:rowOff>
    </xdr:from>
    <xdr:ext cx="469744" cy="259045"/>
    <xdr:sp macro="" textlink="">
      <xdr:nvSpPr>
        <xdr:cNvPr id="709" name="【公民館】&#10;一人当たり面積該当値テキスト"/>
        <xdr:cNvSpPr txBox="1"/>
      </xdr:nvSpPr>
      <xdr:spPr>
        <a:xfrm>
          <a:off x="22250400" y="1840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0.152</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96520</xdr:rowOff>
    </xdr:from>
    <xdr:to>
      <xdr:col>31</xdr:col>
      <xdr:colOff>85725</xdr:colOff>
      <xdr:row>108</xdr:row>
      <xdr:rowOff>26670</xdr:rowOff>
    </xdr:to>
    <xdr:sp macro="" textlink="">
      <xdr:nvSpPr>
        <xdr:cNvPr id="710" name="円/楕円 709"/>
        <xdr:cNvSpPr/>
      </xdr:nvSpPr>
      <xdr:spPr>
        <a:xfrm>
          <a:off x="21272500" y="1844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130811</xdr:rowOff>
    </xdr:from>
    <xdr:to>
      <xdr:col>32</xdr:col>
      <xdr:colOff>187325</xdr:colOff>
      <xdr:row>107</xdr:row>
      <xdr:rowOff>147320</xdr:rowOff>
    </xdr:to>
    <xdr:cxnSp macro="">
      <xdr:nvCxnSpPr>
        <xdr:cNvPr id="711" name="直線コネクタ 710"/>
        <xdr:cNvCxnSpPr/>
      </xdr:nvCxnSpPr>
      <xdr:spPr>
        <a:xfrm flipV="1">
          <a:off x="21323300" y="18475961"/>
          <a:ext cx="8382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71138</xdr:rowOff>
    </xdr:from>
    <xdr:ext cx="469744" cy="259045"/>
    <xdr:sp macro="" textlink="">
      <xdr:nvSpPr>
        <xdr:cNvPr id="712" name="n_1aveValue【公民館】&#10;一人当たり面積"/>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17797</xdr:rowOff>
    </xdr:from>
    <xdr:ext cx="469744" cy="259045"/>
    <xdr:sp macro="" textlink="">
      <xdr:nvSpPr>
        <xdr:cNvPr id="713" name="n_1mainValue【公民館】&#10;一人当たり面積"/>
        <xdr:cNvSpPr txBox="1"/>
      </xdr:nvSpPr>
      <xdr:spPr>
        <a:xfrm>
          <a:off x="21075727" y="185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4" name="正方形/長方形 7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5" name="正方形/長方形 7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6" name="テキスト ボックス 7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有形固定資産減価償却率が類似団体より高くなっている施設は、児童館で</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いる。近い将来に建て替えまたは改修の必要がある。その他については、類似団体より低いか、同等となっている。特に学校施設は、平成２６年度に小中学校の統廃合に伴う学校施設の新設があったため、非常に低い比率となっている。公共施設等総合計画に基づき、今後、老朽化対策に積極的に取り組んで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佐賀県玄海町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5,895
5,891
35.92
7,622,543
7,322,822
268,255
2,727,709
17,239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40</xdr:row>
      <xdr:rowOff>152400</xdr:rowOff>
    </xdr:to>
    <xdr:cxnSp macro="">
      <xdr:nvCxnSpPr>
        <xdr:cNvPr id="57" name="直線コネクタ 56"/>
        <xdr:cNvCxnSpPr/>
      </xdr:nvCxnSpPr>
      <xdr:spPr>
        <a:xfrm flipV="1">
          <a:off x="4634865" y="5715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156227</xdr:rowOff>
    </xdr:from>
    <xdr:ext cx="405111" cy="259045"/>
    <xdr:sp macro="" textlink="">
      <xdr:nvSpPr>
        <xdr:cNvPr id="58" name="【図書館】&#10;有形固定資産減価償却率最小値テキスト"/>
        <xdr:cNvSpPr txBox="1"/>
      </xdr:nvSpPr>
      <xdr:spPr>
        <a:xfrm>
          <a:off x="47244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6</xdr:col>
      <xdr:colOff>422275</xdr:colOff>
      <xdr:row>40</xdr:row>
      <xdr:rowOff>152400</xdr:rowOff>
    </xdr:from>
    <xdr:to>
      <xdr:col>6</xdr:col>
      <xdr:colOff>600075</xdr:colOff>
      <xdr:row>40</xdr:row>
      <xdr:rowOff>152400</xdr:rowOff>
    </xdr:to>
    <xdr:cxnSp macro="">
      <xdr:nvCxnSpPr>
        <xdr:cNvPr id="59" name="直線コネクタ 58"/>
        <xdr:cNvCxnSpPr/>
      </xdr:nvCxnSpPr>
      <xdr:spPr>
        <a:xfrm>
          <a:off x="4546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102887</xdr:rowOff>
    </xdr:from>
    <xdr:ext cx="405111" cy="259045"/>
    <xdr:sp macro="" textlink="">
      <xdr:nvSpPr>
        <xdr:cNvPr id="62" name="【図書館】&#10;有形固定資産減価償却率平均値テキスト"/>
        <xdr:cNvSpPr txBox="1"/>
      </xdr:nvSpPr>
      <xdr:spPr>
        <a:xfrm>
          <a:off x="47244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124460</xdr:rowOff>
    </xdr:from>
    <xdr:to>
      <xdr:col>6</xdr:col>
      <xdr:colOff>561975</xdr:colOff>
      <xdr:row>37</xdr:row>
      <xdr:rowOff>54610</xdr:rowOff>
    </xdr:to>
    <xdr:sp macro="" textlink="">
      <xdr:nvSpPr>
        <xdr:cNvPr id="63" name="フローチャート : 判断 62"/>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6350</xdr:rowOff>
    </xdr:from>
    <xdr:to>
      <xdr:col>5</xdr:col>
      <xdr:colOff>409575</xdr:colOff>
      <xdr:row>38</xdr:row>
      <xdr:rowOff>107950</xdr:rowOff>
    </xdr:to>
    <xdr:sp macro="" textlink="">
      <xdr:nvSpPr>
        <xdr:cNvPr id="64" name="フローチャート :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55880</xdr:rowOff>
    </xdr:from>
    <xdr:to>
      <xdr:col>6</xdr:col>
      <xdr:colOff>561975</xdr:colOff>
      <xdr:row>34</xdr:row>
      <xdr:rowOff>157480</xdr:rowOff>
    </xdr:to>
    <xdr:sp macro="" textlink="">
      <xdr:nvSpPr>
        <xdr:cNvPr id="70" name="円/楕円 69"/>
        <xdr:cNvSpPr/>
      </xdr:nvSpPr>
      <xdr:spPr>
        <a:xfrm>
          <a:off x="45847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78757</xdr:rowOff>
    </xdr:from>
    <xdr:ext cx="405111" cy="259045"/>
    <xdr:sp macro="" textlink="">
      <xdr:nvSpPr>
        <xdr:cNvPr id="71" name="【図書館】&#10;有形固定資産減価償却率該当値テキスト"/>
        <xdr:cNvSpPr txBox="1"/>
      </xdr:nvSpPr>
      <xdr:spPr>
        <a:xfrm>
          <a:off x="4724400" y="57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55880</xdr:rowOff>
    </xdr:from>
    <xdr:to>
      <xdr:col>5</xdr:col>
      <xdr:colOff>409575</xdr:colOff>
      <xdr:row>34</xdr:row>
      <xdr:rowOff>157480</xdr:rowOff>
    </xdr:to>
    <xdr:sp macro="" textlink="">
      <xdr:nvSpPr>
        <xdr:cNvPr id="72" name="円/楕円 71"/>
        <xdr:cNvSpPr/>
      </xdr:nvSpPr>
      <xdr:spPr>
        <a:xfrm>
          <a:off x="3746500" y="58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106680</xdr:rowOff>
    </xdr:from>
    <xdr:to>
      <xdr:col>6</xdr:col>
      <xdr:colOff>511175</xdr:colOff>
      <xdr:row>34</xdr:row>
      <xdr:rowOff>106680</xdr:rowOff>
    </xdr:to>
    <xdr:cxnSp macro="">
      <xdr:nvCxnSpPr>
        <xdr:cNvPr id="73" name="直線コネクタ 72"/>
        <xdr:cNvCxnSpPr/>
      </xdr:nvCxnSpPr>
      <xdr:spPr>
        <a:xfrm>
          <a:off x="3797300" y="5935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99077</xdr:rowOff>
    </xdr:from>
    <xdr:ext cx="405111" cy="259045"/>
    <xdr:sp macro="" textlink="">
      <xdr:nvSpPr>
        <xdr:cNvPr id="74" name="n_1aveValue【図書館】&#10;有形固定資産減価償却率"/>
        <xdr:cNvSpPr txBox="1"/>
      </xdr:nvSpPr>
      <xdr:spPr>
        <a:xfrm>
          <a:off x="3582043"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2557</xdr:rowOff>
    </xdr:from>
    <xdr:ext cx="405111" cy="259045"/>
    <xdr:sp macro="" textlink="">
      <xdr:nvSpPr>
        <xdr:cNvPr id="75" name="n_1mainValue【図書館】&#10;有形固定資産減価償却率"/>
        <xdr:cNvSpPr txBox="1"/>
      </xdr:nvSpPr>
      <xdr:spPr>
        <a:xfrm>
          <a:off x="3582043"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126492</xdr:rowOff>
    </xdr:from>
    <xdr:to>
      <xdr:col>15</xdr:col>
      <xdr:colOff>180340</xdr:colOff>
      <xdr:row>40</xdr:row>
      <xdr:rowOff>71628</xdr:rowOff>
    </xdr:to>
    <xdr:cxnSp macro="">
      <xdr:nvCxnSpPr>
        <xdr:cNvPr id="97" name="直線コネクタ 96"/>
        <xdr:cNvCxnSpPr/>
      </xdr:nvCxnSpPr>
      <xdr:spPr>
        <a:xfrm flipV="1">
          <a:off x="10476865" y="5955792"/>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75455</xdr:rowOff>
    </xdr:from>
    <xdr:ext cx="469744" cy="259045"/>
    <xdr:sp macro="" textlink="">
      <xdr:nvSpPr>
        <xdr:cNvPr id="98" name="【図書館】&#10;一人当たり面積最小値テキスト"/>
        <xdr:cNvSpPr txBox="1"/>
      </xdr:nvSpPr>
      <xdr:spPr>
        <a:xfrm>
          <a:off x="10566400" y="693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40</xdr:row>
      <xdr:rowOff>71628</xdr:rowOff>
    </xdr:from>
    <xdr:to>
      <xdr:col>15</xdr:col>
      <xdr:colOff>269875</xdr:colOff>
      <xdr:row>40</xdr:row>
      <xdr:rowOff>71628</xdr:rowOff>
    </xdr:to>
    <xdr:cxnSp macro="">
      <xdr:nvCxnSpPr>
        <xdr:cNvPr id="99" name="直線コネクタ 98"/>
        <xdr:cNvCxnSpPr/>
      </xdr:nvCxnSpPr>
      <xdr:spPr>
        <a:xfrm>
          <a:off x="10388600" y="692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73169</xdr:rowOff>
    </xdr:from>
    <xdr:ext cx="469744" cy="259045"/>
    <xdr:sp macro="" textlink="">
      <xdr:nvSpPr>
        <xdr:cNvPr id="100" name="【図書館】&#10;一人当たり面積最大値テキスト"/>
        <xdr:cNvSpPr txBox="1"/>
      </xdr:nvSpPr>
      <xdr:spPr>
        <a:xfrm>
          <a:off x="105664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0.264</a:t>
          </a:r>
          <a:endParaRPr kumimoji="1" lang="ja-JP" altLang="en-US" sz="1000" b="1">
            <a:latin typeface="ＭＳ Ｐゴシック"/>
          </a:endParaRPr>
        </a:p>
      </xdr:txBody>
    </xdr:sp>
    <xdr:clientData/>
  </xdr:oneCellAnchor>
  <xdr:twoCellAnchor>
    <xdr:from>
      <xdr:col>15</xdr:col>
      <xdr:colOff>92075</xdr:colOff>
      <xdr:row>34</xdr:row>
      <xdr:rowOff>126492</xdr:rowOff>
    </xdr:from>
    <xdr:to>
      <xdr:col>15</xdr:col>
      <xdr:colOff>269875</xdr:colOff>
      <xdr:row>34</xdr:row>
      <xdr:rowOff>126492</xdr:rowOff>
    </xdr:to>
    <xdr:cxnSp macro="">
      <xdr:nvCxnSpPr>
        <xdr:cNvPr id="101" name="直線コネクタ 100"/>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112285</xdr:rowOff>
    </xdr:from>
    <xdr:ext cx="469744" cy="259045"/>
    <xdr:sp macro="" textlink="">
      <xdr:nvSpPr>
        <xdr:cNvPr id="102" name="【図書館】&#10;一人当たり面積平均値テキスト"/>
        <xdr:cNvSpPr txBox="1"/>
      </xdr:nvSpPr>
      <xdr:spPr>
        <a:xfrm>
          <a:off x="10566400" y="645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89408</xdr:rowOff>
    </xdr:from>
    <xdr:to>
      <xdr:col>15</xdr:col>
      <xdr:colOff>231775</xdr:colOff>
      <xdr:row>39</xdr:row>
      <xdr:rowOff>19558</xdr:rowOff>
    </xdr:to>
    <xdr:sp macro="" textlink="">
      <xdr:nvSpPr>
        <xdr:cNvPr id="103" name="フローチャート : 判断 102"/>
        <xdr:cNvSpPr/>
      </xdr:nvSpPr>
      <xdr:spPr>
        <a:xfrm>
          <a:off x="104267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50546</xdr:rowOff>
    </xdr:from>
    <xdr:to>
      <xdr:col>14</xdr:col>
      <xdr:colOff>79375</xdr:colOff>
      <xdr:row>37</xdr:row>
      <xdr:rowOff>152146</xdr:rowOff>
    </xdr:to>
    <xdr:sp macro="" textlink="">
      <xdr:nvSpPr>
        <xdr:cNvPr id="104" name="フローチャート : 判断 103"/>
        <xdr:cNvSpPr/>
      </xdr:nvSpPr>
      <xdr:spPr>
        <a:xfrm>
          <a:off x="9588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146558</xdr:rowOff>
    </xdr:from>
    <xdr:to>
      <xdr:col>15</xdr:col>
      <xdr:colOff>231775</xdr:colOff>
      <xdr:row>40</xdr:row>
      <xdr:rowOff>76708</xdr:rowOff>
    </xdr:to>
    <xdr:sp macro="" textlink="">
      <xdr:nvSpPr>
        <xdr:cNvPr id="110" name="円/楕円 109"/>
        <xdr:cNvSpPr/>
      </xdr:nvSpPr>
      <xdr:spPr>
        <a:xfrm>
          <a:off x="104267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61485</xdr:rowOff>
    </xdr:from>
    <xdr:ext cx="469744" cy="259045"/>
    <xdr:sp macro="" textlink="">
      <xdr:nvSpPr>
        <xdr:cNvPr id="111" name="【図書館】&#10;一人当たり面積該当値テキスト"/>
        <xdr:cNvSpPr txBox="1"/>
      </xdr:nvSpPr>
      <xdr:spPr>
        <a:xfrm>
          <a:off x="10566400" y="674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151130</xdr:rowOff>
    </xdr:from>
    <xdr:to>
      <xdr:col>14</xdr:col>
      <xdr:colOff>79375</xdr:colOff>
      <xdr:row>40</xdr:row>
      <xdr:rowOff>81280</xdr:rowOff>
    </xdr:to>
    <xdr:sp macro="" textlink="">
      <xdr:nvSpPr>
        <xdr:cNvPr id="112" name="円/楕円 111"/>
        <xdr:cNvSpPr/>
      </xdr:nvSpPr>
      <xdr:spPr>
        <a:xfrm>
          <a:off x="958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25908</xdr:rowOff>
    </xdr:from>
    <xdr:to>
      <xdr:col>15</xdr:col>
      <xdr:colOff>180975</xdr:colOff>
      <xdr:row>40</xdr:row>
      <xdr:rowOff>30480</xdr:rowOff>
    </xdr:to>
    <xdr:cxnSp macro="">
      <xdr:nvCxnSpPr>
        <xdr:cNvPr id="113" name="直線コネクタ 112"/>
        <xdr:cNvCxnSpPr/>
      </xdr:nvCxnSpPr>
      <xdr:spPr>
        <a:xfrm flipV="1">
          <a:off x="9639300" y="68839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35</xdr:row>
      <xdr:rowOff>168673</xdr:rowOff>
    </xdr:from>
    <xdr:ext cx="469744" cy="259045"/>
    <xdr:sp macro="" textlink="">
      <xdr:nvSpPr>
        <xdr:cNvPr id="114" name="n_1aveValue【図書館】&#10;一人当たり面積"/>
        <xdr:cNvSpPr txBox="1"/>
      </xdr:nvSpPr>
      <xdr:spPr>
        <a:xfrm>
          <a:off x="9391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72407</xdr:rowOff>
    </xdr:from>
    <xdr:ext cx="469744" cy="259045"/>
    <xdr:sp macro="" textlink="">
      <xdr:nvSpPr>
        <xdr:cNvPr id="115" name="n_1mainValue【図書館】&#10;一人当たり面積"/>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140" name="直線コネクタ 139"/>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141"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142" name="直線コネクタ 141"/>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143"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144" name="直線コネクタ 14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78757</xdr:rowOff>
    </xdr:from>
    <xdr:ext cx="405111" cy="259045"/>
    <xdr:sp macro="" textlink="">
      <xdr:nvSpPr>
        <xdr:cNvPr id="145" name="【体育館・プール】&#10;有形固定資産減価償却率平均値テキスト"/>
        <xdr:cNvSpPr txBox="1"/>
      </xdr:nvSpPr>
      <xdr:spPr>
        <a:xfrm>
          <a:off x="4724400" y="1036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146" name="フローチャート : 判断 145"/>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90170</xdr:rowOff>
    </xdr:from>
    <xdr:to>
      <xdr:col>5</xdr:col>
      <xdr:colOff>409575</xdr:colOff>
      <xdr:row>63</xdr:row>
      <xdr:rowOff>20320</xdr:rowOff>
    </xdr:to>
    <xdr:sp macro="" textlink="">
      <xdr:nvSpPr>
        <xdr:cNvPr id="147" name="フローチャート : 判断 146"/>
        <xdr:cNvSpPr/>
      </xdr:nvSpPr>
      <xdr:spPr>
        <a:xfrm>
          <a:off x="3746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6350</xdr:rowOff>
    </xdr:from>
    <xdr:to>
      <xdr:col>6</xdr:col>
      <xdr:colOff>561975</xdr:colOff>
      <xdr:row>63</xdr:row>
      <xdr:rowOff>107950</xdr:rowOff>
    </xdr:to>
    <xdr:sp macro="" textlink="">
      <xdr:nvSpPr>
        <xdr:cNvPr id="153" name="円/楕円 152"/>
        <xdr:cNvSpPr/>
      </xdr:nvSpPr>
      <xdr:spPr>
        <a:xfrm>
          <a:off x="4584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92727</xdr:rowOff>
    </xdr:from>
    <xdr:ext cx="405111" cy="259045"/>
    <xdr:sp macro="" textlink="">
      <xdr:nvSpPr>
        <xdr:cNvPr id="154" name="【体育館・プール】&#10;有形固定資産減価償却率該当値テキスト"/>
        <xdr:cNvSpPr txBox="1"/>
      </xdr:nvSpPr>
      <xdr:spPr>
        <a:xfrm>
          <a:off x="4724400" y="1072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78740</xdr:rowOff>
    </xdr:from>
    <xdr:to>
      <xdr:col>5</xdr:col>
      <xdr:colOff>409575</xdr:colOff>
      <xdr:row>64</xdr:row>
      <xdr:rowOff>8890</xdr:rowOff>
    </xdr:to>
    <xdr:sp macro="" textlink="">
      <xdr:nvSpPr>
        <xdr:cNvPr id="155" name="円/楕円 154"/>
        <xdr:cNvSpPr/>
      </xdr:nvSpPr>
      <xdr:spPr>
        <a:xfrm>
          <a:off x="3746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57150</xdr:rowOff>
    </xdr:from>
    <xdr:to>
      <xdr:col>6</xdr:col>
      <xdr:colOff>511175</xdr:colOff>
      <xdr:row>63</xdr:row>
      <xdr:rowOff>129540</xdr:rowOff>
    </xdr:to>
    <xdr:cxnSp macro="">
      <xdr:nvCxnSpPr>
        <xdr:cNvPr id="156" name="直線コネクタ 155"/>
        <xdr:cNvCxnSpPr/>
      </xdr:nvCxnSpPr>
      <xdr:spPr>
        <a:xfrm flipV="1">
          <a:off x="3797300" y="108585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36847</xdr:rowOff>
    </xdr:from>
    <xdr:ext cx="405111" cy="259045"/>
    <xdr:sp macro="" textlink="">
      <xdr:nvSpPr>
        <xdr:cNvPr id="157" name="n_1aveValue【体育館・プール】&#10;有形固定資産減価償却率"/>
        <xdr:cNvSpPr txBox="1"/>
      </xdr:nvSpPr>
      <xdr:spPr>
        <a:xfrm>
          <a:off x="3582043" y="1049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17</xdr:rowOff>
    </xdr:from>
    <xdr:ext cx="405111" cy="259045"/>
    <xdr:sp macro="" textlink="">
      <xdr:nvSpPr>
        <xdr:cNvPr id="158" name="n_1mainValue【体育館・プール】&#10;有形固定資産減価償却率"/>
        <xdr:cNvSpPr txBox="1"/>
      </xdr:nvSpPr>
      <xdr:spPr>
        <a:xfrm>
          <a:off x="3582043"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82" name="直線コネクタ 181"/>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83"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84" name="直線コネクタ 183"/>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85"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86" name="直線コネクタ 185"/>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87"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88" name="フローチャート : 判断 187"/>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89" name="フローチャート : 判断 188"/>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153670</xdr:rowOff>
    </xdr:from>
    <xdr:to>
      <xdr:col>15</xdr:col>
      <xdr:colOff>231775</xdr:colOff>
      <xdr:row>55</xdr:row>
      <xdr:rowOff>83820</xdr:rowOff>
    </xdr:to>
    <xdr:sp macro="" textlink="">
      <xdr:nvSpPr>
        <xdr:cNvPr id="195" name="円/楕円 194"/>
        <xdr:cNvSpPr/>
      </xdr:nvSpPr>
      <xdr:spPr>
        <a:xfrm>
          <a:off x="10426700" y="941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54</xdr:row>
      <xdr:rowOff>106697</xdr:rowOff>
    </xdr:from>
    <xdr:ext cx="469744" cy="259045"/>
    <xdr:sp macro="" textlink="">
      <xdr:nvSpPr>
        <xdr:cNvPr id="196" name="【体育館・プール】&#10;一人当たり面積該当値テキスト"/>
        <xdr:cNvSpPr txBox="1"/>
      </xdr:nvSpPr>
      <xdr:spPr>
        <a:xfrm>
          <a:off x="10566400" y="936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20320</xdr:rowOff>
    </xdr:from>
    <xdr:to>
      <xdr:col>14</xdr:col>
      <xdr:colOff>79375</xdr:colOff>
      <xdr:row>55</xdr:row>
      <xdr:rowOff>121920</xdr:rowOff>
    </xdr:to>
    <xdr:sp macro="" textlink="">
      <xdr:nvSpPr>
        <xdr:cNvPr id="197" name="円/楕円 196"/>
        <xdr:cNvSpPr/>
      </xdr:nvSpPr>
      <xdr:spPr>
        <a:xfrm>
          <a:off x="9588500" y="945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55</xdr:row>
      <xdr:rowOff>33020</xdr:rowOff>
    </xdr:from>
    <xdr:to>
      <xdr:col>15</xdr:col>
      <xdr:colOff>180975</xdr:colOff>
      <xdr:row>55</xdr:row>
      <xdr:rowOff>71120</xdr:rowOff>
    </xdr:to>
    <xdr:cxnSp macro="">
      <xdr:nvCxnSpPr>
        <xdr:cNvPr id="198" name="直線コネクタ 197"/>
        <xdr:cNvCxnSpPr/>
      </xdr:nvCxnSpPr>
      <xdr:spPr>
        <a:xfrm flipV="1">
          <a:off x="9639300" y="94627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146067</xdr:rowOff>
    </xdr:from>
    <xdr:ext cx="469744" cy="259045"/>
    <xdr:sp macro="" textlink="">
      <xdr:nvSpPr>
        <xdr:cNvPr id="199" name="n_1aveValue【体育館・プール】&#10;一人当たり面積"/>
        <xdr:cNvSpPr txBox="1"/>
      </xdr:nvSpPr>
      <xdr:spPr>
        <a:xfrm>
          <a:off x="939172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13</xdr:col>
      <xdr:colOff>466802</xdr:colOff>
      <xdr:row>53</xdr:row>
      <xdr:rowOff>138447</xdr:rowOff>
    </xdr:from>
    <xdr:ext cx="469744" cy="259045"/>
    <xdr:sp macro="" textlink="">
      <xdr:nvSpPr>
        <xdr:cNvPr id="200" name="n_1mainValue【体育館・プール】&#10;一人当たり面積"/>
        <xdr:cNvSpPr txBox="1"/>
      </xdr:nvSpPr>
      <xdr:spPr>
        <a:xfrm>
          <a:off x="9391727" y="922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225" name="直線コネクタ 224"/>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226"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227" name="直線コネクタ 226"/>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8"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9" name="直線コネクタ 22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101616</xdr:rowOff>
    </xdr:from>
    <xdr:ext cx="405111" cy="259045"/>
    <xdr:sp macro="" textlink="">
      <xdr:nvSpPr>
        <xdr:cNvPr id="230" name="【福祉施設】&#10;有形固定資産減価償却率平均値テキスト"/>
        <xdr:cNvSpPr txBox="1"/>
      </xdr:nvSpPr>
      <xdr:spPr>
        <a:xfrm>
          <a:off x="47244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231" name="フローチャート : 判断 230"/>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232" name="フローチャート : 判断 231"/>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15875</xdr:rowOff>
    </xdr:from>
    <xdr:to>
      <xdr:col>6</xdr:col>
      <xdr:colOff>561975</xdr:colOff>
      <xdr:row>85</xdr:row>
      <xdr:rowOff>117475</xdr:rowOff>
    </xdr:to>
    <xdr:sp macro="" textlink="">
      <xdr:nvSpPr>
        <xdr:cNvPr id="238" name="円/楕円 237"/>
        <xdr:cNvSpPr/>
      </xdr:nvSpPr>
      <xdr:spPr>
        <a:xfrm>
          <a:off x="45847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102252</xdr:rowOff>
    </xdr:from>
    <xdr:ext cx="405111" cy="259045"/>
    <xdr:sp macro="" textlink="">
      <xdr:nvSpPr>
        <xdr:cNvPr id="239" name="【福祉施設】&#10;有形固定資産減価償却率該当値テキスト"/>
        <xdr:cNvSpPr txBox="1"/>
      </xdr:nvSpPr>
      <xdr:spPr>
        <a:xfrm>
          <a:off x="4724400" y="1450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57786</xdr:rowOff>
    </xdr:from>
    <xdr:to>
      <xdr:col>5</xdr:col>
      <xdr:colOff>409575</xdr:colOff>
      <xdr:row>85</xdr:row>
      <xdr:rowOff>159386</xdr:rowOff>
    </xdr:to>
    <xdr:sp macro="" textlink="">
      <xdr:nvSpPr>
        <xdr:cNvPr id="240" name="円/楕円 239"/>
        <xdr:cNvSpPr/>
      </xdr:nvSpPr>
      <xdr:spPr>
        <a:xfrm>
          <a:off x="37465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66675</xdr:rowOff>
    </xdr:from>
    <xdr:to>
      <xdr:col>6</xdr:col>
      <xdr:colOff>511175</xdr:colOff>
      <xdr:row>85</xdr:row>
      <xdr:rowOff>108586</xdr:rowOff>
    </xdr:to>
    <xdr:cxnSp macro="">
      <xdr:nvCxnSpPr>
        <xdr:cNvPr id="241" name="直線コネクタ 240"/>
        <xdr:cNvCxnSpPr/>
      </xdr:nvCxnSpPr>
      <xdr:spPr>
        <a:xfrm flipV="1">
          <a:off x="3797300" y="146399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74947</xdr:rowOff>
    </xdr:from>
    <xdr:ext cx="405111" cy="259045"/>
    <xdr:sp macro="" textlink="">
      <xdr:nvSpPr>
        <xdr:cNvPr id="242" name="n_1aveValue【福祉施設】&#10;有形固定資産減価償却率"/>
        <xdr:cNvSpPr txBox="1"/>
      </xdr:nvSpPr>
      <xdr:spPr>
        <a:xfrm>
          <a:off x="3582043"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150513</xdr:rowOff>
    </xdr:from>
    <xdr:ext cx="405111" cy="259045"/>
    <xdr:sp macro="" textlink="">
      <xdr:nvSpPr>
        <xdr:cNvPr id="243" name="n_1mainValue【福祉施設】&#10;有形固定資産減価償却率"/>
        <xdr:cNvSpPr txBox="1"/>
      </xdr:nvSpPr>
      <xdr:spPr>
        <a:xfrm>
          <a:off x="3582043" y="1472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4" name="直線コネクタ 25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5" name="テキスト ボックス 25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6" name="直線コネクタ 25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7" name="テキスト ボックス 25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8" name="直線コネクタ 25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9" name="テキスト ボックス 25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0" name="直線コネクタ 25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1" name="テキスト ボックス 26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82</xdr:row>
      <xdr:rowOff>1524</xdr:rowOff>
    </xdr:from>
    <xdr:to>
      <xdr:col>15</xdr:col>
      <xdr:colOff>180340</xdr:colOff>
      <xdr:row>86</xdr:row>
      <xdr:rowOff>28499</xdr:rowOff>
    </xdr:to>
    <xdr:cxnSp macro="">
      <xdr:nvCxnSpPr>
        <xdr:cNvPr id="265" name="直線コネクタ 264"/>
        <xdr:cNvCxnSpPr/>
      </xdr:nvCxnSpPr>
      <xdr:spPr>
        <a:xfrm flipV="1">
          <a:off x="10476865" y="14060424"/>
          <a:ext cx="0" cy="712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32326</xdr:rowOff>
    </xdr:from>
    <xdr:ext cx="469744" cy="259045"/>
    <xdr:sp macro="" textlink="">
      <xdr:nvSpPr>
        <xdr:cNvPr id="266" name="【福祉施設】&#10;一人当たり面積最小値テキスト"/>
        <xdr:cNvSpPr txBox="1"/>
      </xdr:nvSpPr>
      <xdr:spPr>
        <a:xfrm>
          <a:off x="10566400" y="1477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28499</xdr:rowOff>
    </xdr:from>
    <xdr:to>
      <xdr:col>15</xdr:col>
      <xdr:colOff>269875</xdr:colOff>
      <xdr:row>86</xdr:row>
      <xdr:rowOff>28499</xdr:rowOff>
    </xdr:to>
    <xdr:cxnSp macro="">
      <xdr:nvCxnSpPr>
        <xdr:cNvPr id="267" name="直線コネクタ 266"/>
        <xdr:cNvCxnSpPr/>
      </xdr:nvCxnSpPr>
      <xdr:spPr>
        <a:xfrm>
          <a:off x="10388600" y="1477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119651</xdr:rowOff>
    </xdr:from>
    <xdr:ext cx="469744" cy="259045"/>
    <xdr:sp macro="" textlink="">
      <xdr:nvSpPr>
        <xdr:cNvPr id="268" name="【福祉施設】&#10;一人当たり面積最大値テキスト"/>
        <xdr:cNvSpPr txBox="1"/>
      </xdr:nvSpPr>
      <xdr:spPr>
        <a:xfrm>
          <a:off x="10566400" y="1383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82</xdr:row>
      <xdr:rowOff>1524</xdr:rowOff>
    </xdr:from>
    <xdr:to>
      <xdr:col>15</xdr:col>
      <xdr:colOff>269875</xdr:colOff>
      <xdr:row>82</xdr:row>
      <xdr:rowOff>1524</xdr:rowOff>
    </xdr:to>
    <xdr:cxnSp macro="">
      <xdr:nvCxnSpPr>
        <xdr:cNvPr id="269" name="直線コネクタ 268"/>
        <xdr:cNvCxnSpPr/>
      </xdr:nvCxnSpPr>
      <xdr:spPr>
        <a:xfrm>
          <a:off x="10388600" y="14060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122547</xdr:rowOff>
    </xdr:from>
    <xdr:ext cx="469744" cy="259045"/>
    <xdr:sp macro="" textlink="">
      <xdr:nvSpPr>
        <xdr:cNvPr id="270" name="【福祉施設】&#10;一人当たり面積平均値テキスト"/>
        <xdr:cNvSpPr txBox="1"/>
      </xdr:nvSpPr>
      <xdr:spPr>
        <a:xfrm>
          <a:off x="10566400" y="1452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144120</xdr:rowOff>
    </xdr:from>
    <xdr:to>
      <xdr:col>15</xdr:col>
      <xdr:colOff>231775</xdr:colOff>
      <xdr:row>85</xdr:row>
      <xdr:rowOff>74270</xdr:rowOff>
    </xdr:to>
    <xdr:sp macro="" textlink="">
      <xdr:nvSpPr>
        <xdr:cNvPr id="271" name="フローチャート : 判断 270"/>
        <xdr:cNvSpPr/>
      </xdr:nvSpPr>
      <xdr:spPr>
        <a:xfrm>
          <a:off x="10426700" y="1454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155550</xdr:rowOff>
    </xdr:from>
    <xdr:to>
      <xdr:col>14</xdr:col>
      <xdr:colOff>79375</xdr:colOff>
      <xdr:row>85</xdr:row>
      <xdr:rowOff>85700</xdr:rowOff>
    </xdr:to>
    <xdr:sp macro="" textlink="">
      <xdr:nvSpPr>
        <xdr:cNvPr id="272" name="フローチャート : 判断 271"/>
        <xdr:cNvSpPr/>
      </xdr:nvSpPr>
      <xdr:spPr>
        <a:xfrm>
          <a:off x="9588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81</xdr:row>
      <xdr:rowOff>122174</xdr:rowOff>
    </xdr:from>
    <xdr:to>
      <xdr:col>15</xdr:col>
      <xdr:colOff>231775</xdr:colOff>
      <xdr:row>82</xdr:row>
      <xdr:rowOff>52324</xdr:rowOff>
    </xdr:to>
    <xdr:sp macro="" textlink="">
      <xdr:nvSpPr>
        <xdr:cNvPr id="278" name="円/楕円 277"/>
        <xdr:cNvSpPr/>
      </xdr:nvSpPr>
      <xdr:spPr>
        <a:xfrm>
          <a:off x="10426700" y="140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75201</xdr:rowOff>
    </xdr:from>
    <xdr:ext cx="469744" cy="259045"/>
    <xdr:sp macro="" textlink="">
      <xdr:nvSpPr>
        <xdr:cNvPr id="279" name="【福祉施設】&#10;一人当たり面積該当値テキスト"/>
        <xdr:cNvSpPr txBox="1"/>
      </xdr:nvSpPr>
      <xdr:spPr>
        <a:xfrm>
          <a:off x="10566400" y="1396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117145</xdr:rowOff>
    </xdr:from>
    <xdr:to>
      <xdr:col>14</xdr:col>
      <xdr:colOff>79375</xdr:colOff>
      <xdr:row>79</xdr:row>
      <xdr:rowOff>47295</xdr:rowOff>
    </xdr:to>
    <xdr:sp macro="" textlink="">
      <xdr:nvSpPr>
        <xdr:cNvPr id="280" name="円/楕円 279"/>
        <xdr:cNvSpPr/>
      </xdr:nvSpPr>
      <xdr:spPr>
        <a:xfrm>
          <a:off x="9588500" y="134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167945</xdr:rowOff>
    </xdr:from>
    <xdr:to>
      <xdr:col>15</xdr:col>
      <xdr:colOff>180975</xdr:colOff>
      <xdr:row>82</xdr:row>
      <xdr:rowOff>1524</xdr:rowOff>
    </xdr:to>
    <xdr:cxnSp macro="">
      <xdr:nvCxnSpPr>
        <xdr:cNvPr id="281" name="直線コネクタ 280"/>
        <xdr:cNvCxnSpPr/>
      </xdr:nvCxnSpPr>
      <xdr:spPr>
        <a:xfrm>
          <a:off x="9639300" y="13541045"/>
          <a:ext cx="838200" cy="51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76827</xdr:rowOff>
    </xdr:from>
    <xdr:ext cx="469744" cy="259045"/>
    <xdr:sp macro="" textlink="">
      <xdr:nvSpPr>
        <xdr:cNvPr id="282" name="n_1aveValue【福祉施設】&#10;一人当たり面積"/>
        <xdr:cNvSpPr txBox="1"/>
      </xdr:nvSpPr>
      <xdr:spPr>
        <a:xfrm>
          <a:off x="93917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63822</xdr:rowOff>
    </xdr:from>
    <xdr:ext cx="469744" cy="259045"/>
    <xdr:sp macro="" textlink="">
      <xdr:nvSpPr>
        <xdr:cNvPr id="283" name="n_1mainValue【福祉施設】&#10;一人当たり面積"/>
        <xdr:cNvSpPr txBox="1"/>
      </xdr:nvSpPr>
      <xdr:spPr>
        <a:xfrm>
          <a:off x="9391727" y="1326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1" name="正方形/長方形 2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2" name="テキスト ボックス 2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3" name="直線コネクタ 2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4" name="テキスト ボックス 29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5" name="直線コネクタ 29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6" name="テキスト ボックス 29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7" name="直線コネクタ 29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8" name="テキスト ボックス 29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9" name="直線コネクタ 29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0" name="テキスト ボックス 29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1" name="直線コネクタ 30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2" name="テキスト ボックス 30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3" name="直線コネクタ 30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04" name="テキスト ボックス 30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6" name="テキスト ボックス 30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60961</xdr:rowOff>
    </xdr:from>
    <xdr:to>
      <xdr:col>6</xdr:col>
      <xdr:colOff>510540</xdr:colOff>
      <xdr:row>108</xdr:row>
      <xdr:rowOff>129539</xdr:rowOff>
    </xdr:to>
    <xdr:cxnSp macro="">
      <xdr:nvCxnSpPr>
        <xdr:cNvPr id="308" name="直線コネクタ 307"/>
        <xdr:cNvCxnSpPr/>
      </xdr:nvCxnSpPr>
      <xdr:spPr>
        <a:xfrm flipV="1">
          <a:off x="4634865" y="172059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133366</xdr:rowOff>
    </xdr:from>
    <xdr:ext cx="405111" cy="259045"/>
    <xdr:sp macro="" textlink="">
      <xdr:nvSpPr>
        <xdr:cNvPr id="309" name="【市民会館】&#10;有形固定資産減価償却率最小値テキスト"/>
        <xdr:cNvSpPr txBox="1"/>
      </xdr:nvSpPr>
      <xdr:spPr>
        <a:xfrm>
          <a:off x="47244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108</xdr:row>
      <xdr:rowOff>129539</xdr:rowOff>
    </xdr:from>
    <xdr:to>
      <xdr:col>6</xdr:col>
      <xdr:colOff>600075</xdr:colOff>
      <xdr:row>108</xdr:row>
      <xdr:rowOff>129539</xdr:rowOff>
    </xdr:to>
    <xdr:cxnSp macro="">
      <xdr:nvCxnSpPr>
        <xdr:cNvPr id="310" name="直線コネクタ 309"/>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7638</xdr:rowOff>
    </xdr:from>
    <xdr:ext cx="405111" cy="259045"/>
    <xdr:sp macro="" textlink="">
      <xdr:nvSpPr>
        <xdr:cNvPr id="311" name="【市民会館】&#10;有形固定資産減価償却率最大値テキスト"/>
        <xdr:cNvSpPr txBox="1"/>
      </xdr:nvSpPr>
      <xdr:spPr>
        <a:xfrm>
          <a:off x="4724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6</xdr:col>
      <xdr:colOff>422275</xdr:colOff>
      <xdr:row>100</xdr:row>
      <xdr:rowOff>60961</xdr:rowOff>
    </xdr:from>
    <xdr:to>
      <xdr:col>6</xdr:col>
      <xdr:colOff>600075</xdr:colOff>
      <xdr:row>100</xdr:row>
      <xdr:rowOff>60961</xdr:rowOff>
    </xdr:to>
    <xdr:cxnSp macro="">
      <xdr:nvCxnSpPr>
        <xdr:cNvPr id="312" name="直線コネクタ 311"/>
        <xdr:cNvCxnSpPr/>
      </xdr:nvCxnSpPr>
      <xdr:spPr>
        <a:xfrm>
          <a:off x="4546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102888</xdr:rowOff>
    </xdr:from>
    <xdr:ext cx="405111" cy="259045"/>
    <xdr:sp macro="" textlink="">
      <xdr:nvSpPr>
        <xdr:cNvPr id="313" name="【市民会館】&#10;有形固定資産減価償却率平均値テキスト"/>
        <xdr:cNvSpPr txBox="1"/>
      </xdr:nvSpPr>
      <xdr:spPr>
        <a:xfrm>
          <a:off x="47244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124461</xdr:rowOff>
    </xdr:from>
    <xdr:to>
      <xdr:col>6</xdr:col>
      <xdr:colOff>561975</xdr:colOff>
      <xdr:row>104</xdr:row>
      <xdr:rowOff>54611</xdr:rowOff>
    </xdr:to>
    <xdr:sp macro="" textlink="">
      <xdr:nvSpPr>
        <xdr:cNvPr id="314" name="フローチャート : 判断 313"/>
        <xdr:cNvSpPr/>
      </xdr:nvSpPr>
      <xdr:spPr>
        <a:xfrm>
          <a:off x="4584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116839</xdr:rowOff>
    </xdr:from>
    <xdr:to>
      <xdr:col>5</xdr:col>
      <xdr:colOff>409575</xdr:colOff>
      <xdr:row>109</xdr:row>
      <xdr:rowOff>46989</xdr:rowOff>
    </xdr:to>
    <xdr:sp macro="" textlink="">
      <xdr:nvSpPr>
        <xdr:cNvPr id="315" name="フローチャート : 判断 314"/>
        <xdr:cNvSpPr/>
      </xdr:nvSpPr>
      <xdr:spPr>
        <a:xfrm>
          <a:off x="3746500" y="186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10161</xdr:rowOff>
    </xdr:from>
    <xdr:to>
      <xdr:col>6</xdr:col>
      <xdr:colOff>561975</xdr:colOff>
      <xdr:row>100</xdr:row>
      <xdr:rowOff>111761</xdr:rowOff>
    </xdr:to>
    <xdr:sp macro="" textlink="">
      <xdr:nvSpPr>
        <xdr:cNvPr id="321" name="円/楕円 320"/>
        <xdr:cNvSpPr/>
      </xdr:nvSpPr>
      <xdr:spPr>
        <a:xfrm>
          <a:off x="4584700" y="171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134638</xdr:rowOff>
    </xdr:from>
    <xdr:ext cx="405111" cy="259045"/>
    <xdr:sp macro="" textlink="">
      <xdr:nvSpPr>
        <xdr:cNvPr id="322" name="【市民会館】&#10;有形固定資産減価償却率該当値テキスト"/>
        <xdr:cNvSpPr txBox="1"/>
      </xdr:nvSpPr>
      <xdr:spPr>
        <a:xfrm>
          <a:off x="4724400" y="17108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307975</xdr:colOff>
      <xdr:row>100</xdr:row>
      <xdr:rowOff>139700</xdr:rowOff>
    </xdr:from>
    <xdr:to>
      <xdr:col>5</xdr:col>
      <xdr:colOff>409575</xdr:colOff>
      <xdr:row>101</xdr:row>
      <xdr:rowOff>69850</xdr:rowOff>
    </xdr:to>
    <xdr:sp macro="" textlink="">
      <xdr:nvSpPr>
        <xdr:cNvPr id="323" name="円/楕円 322"/>
        <xdr:cNvSpPr/>
      </xdr:nvSpPr>
      <xdr:spPr>
        <a:xfrm>
          <a:off x="3746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100</xdr:row>
      <xdr:rowOff>60961</xdr:rowOff>
    </xdr:from>
    <xdr:to>
      <xdr:col>6</xdr:col>
      <xdr:colOff>511175</xdr:colOff>
      <xdr:row>101</xdr:row>
      <xdr:rowOff>19050</xdr:rowOff>
    </xdr:to>
    <xdr:cxnSp macro="">
      <xdr:nvCxnSpPr>
        <xdr:cNvPr id="324" name="直線コネクタ 323"/>
        <xdr:cNvCxnSpPr/>
      </xdr:nvCxnSpPr>
      <xdr:spPr>
        <a:xfrm flipV="1">
          <a:off x="3797300" y="17205961"/>
          <a:ext cx="8382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109</xdr:row>
      <xdr:rowOff>38116</xdr:rowOff>
    </xdr:from>
    <xdr:ext cx="405111" cy="259045"/>
    <xdr:sp macro="" textlink="">
      <xdr:nvSpPr>
        <xdr:cNvPr id="325" name="n_1aveValue【市民会館】&#10;有形固定資産減価償却率"/>
        <xdr:cNvSpPr txBox="1"/>
      </xdr:nvSpPr>
      <xdr:spPr>
        <a:xfrm>
          <a:off x="3582043"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86377</xdr:rowOff>
    </xdr:from>
    <xdr:ext cx="405111" cy="259045"/>
    <xdr:sp macro="" textlink="">
      <xdr:nvSpPr>
        <xdr:cNvPr id="326" name="n_1mainValue【市民会館】&#10;有形固定資産減価償却率"/>
        <xdr:cNvSpPr txBox="1"/>
      </xdr:nvSpPr>
      <xdr:spPr>
        <a:xfrm>
          <a:off x="3582043"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37" name="直線コネクタ 33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38" name="テキスト ボックス 33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39" name="直線コネクタ 33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40" name="テキスト ボックス 33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41" name="直線コネクタ 34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42" name="テキスト ボックス 34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43" name="直線コネクタ 34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44" name="テキスト ボックス 34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45" name="直線コネクタ 34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46" name="テキスト ボックス 34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47" name="直線コネクタ 34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48" name="テキスト ボックス 34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9" name="直線コネクタ 3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0" name="テキスト ボックス 34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85998</xdr:rowOff>
    </xdr:from>
    <xdr:to>
      <xdr:col>15</xdr:col>
      <xdr:colOff>180340</xdr:colOff>
      <xdr:row>108</xdr:row>
      <xdr:rowOff>61505</xdr:rowOff>
    </xdr:to>
    <xdr:cxnSp macro="">
      <xdr:nvCxnSpPr>
        <xdr:cNvPr id="352" name="直線コネクタ 351"/>
        <xdr:cNvCxnSpPr/>
      </xdr:nvCxnSpPr>
      <xdr:spPr>
        <a:xfrm flipV="1">
          <a:off x="10476865" y="1705954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65332</xdr:rowOff>
    </xdr:from>
    <xdr:ext cx="469744" cy="259045"/>
    <xdr:sp macro="" textlink="">
      <xdr:nvSpPr>
        <xdr:cNvPr id="353" name="【市民会館】&#10;一人当たり面積最小値テキスト"/>
        <xdr:cNvSpPr txBox="1"/>
      </xdr:nvSpPr>
      <xdr:spPr>
        <a:xfrm>
          <a:off x="10566400" y="185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61505</xdr:rowOff>
    </xdr:from>
    <xdr:to>
      <xdr:col>15</xdr:col>
      <xdr:colOff>269875</xdr:colOff>
      <xdr:row>108</xdr:row>
      <xdr:rowOff>61505</xdr:rowOff>
    </xdr:to>
    <xdr:cxnSp macro="">
      <xdr:nvCxnSpPr>
        <xdr:cNvPr id="354" name="直線コネクタ 353"/>
        <xdr:cNvCxnSpPr/>
      </xdr:nvCxnSpPr>
      <xdr:spPr>
        <a:xfrm>
          <a:off x="10388600" y="18578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32675</xdr:rowOff>
    </xdr:from>
    <xdr:ext cx="469744" cy="259045"/>
    <xdr:sp macro="" textlink="">
      <xdr:nvSpPr>
        <xdr:cNvPr id="355" name="【市民会館】&#10;一人当たり面積最大値テキスト"/>
        <xdr:cNvSpPr txBox="1"/>
      </xdr:nvSpPr>
      <xdr:spPr>
        <a:xfrm>
          <a:off x="10566400" y="1683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15</xdr:col>
      <xdr:colOff>92075</xdr:colOff>
      <xdr:row>99</xdr:row>
      <xdr:rowOff>85998</xdr:rowOff>
    </xdr:from>
    <xdr:to>
      <xdr:col>15</xdr:col>
      <xdr:colOff>269875</xdr:colOff>
      <xdr:row>99</xdr:row>
      <xdr:rowOff>85998</xdr:rowOff>
    </xdr:to>
    <xdr:cxnSp macro="">
      <xdr:nvCxnSpPr>
        <xdr:cNvPr id="356" name="直線コネクタ 355"/>
        <xdr:cNvCxnSpPr/>
      </xdr:nvCxnSpPr>
      <xdr:spPr>
        <a:xfrm>
          <a:off x="10388600" y="1705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52813</xdr:rowOff>
    </xdr:from>
    <xdr:ext cx="469744" cy="259045"/>
    <xdr:sp macro="" textlink="">
      <xdr:nvSpPr>
        <xdr:cNvPr id="357" name="【市民会館】&#10;一人当たり面積平均値テキスト"/>
        <xdr:cNvSpPr txBox="1"/>
      </xdr:nvSpPr>
      <xdr:spPr>
        <a:xfrm>
          <a:off x="10566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74386</xdr:rowOff>
    </xdr:from>
    <xdr:to>
      <xdr:col>15</xdr:col>
      <xdr:colOff>231775</xdr:colOff>
      <xdr:row>105</xdr:row>
      <xdr:rowOff>4536</xdr:rowOff>
    </xdr:to>
    <xdr:sp macro="" textlink="">
      <xdr:nvSpPr>
        <xdr:cNvPr id="358" name="フローチャート : 判断 357"/>
        <xdr:cNvSpPr/>
      </xdr:nvSpPr>
      <xdr:spPr>
        <a:xfrm>
          <a:off x="10426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40095</xdr:rowOff>
    </xdr:from>
    <xdr:to>
      <xdr:col>14</xdr:col>
      <xdr:colOff>79375</xdr:colOff>
      <xdr:row>104</xdr:row>
      <xdr:rowOff>141695</xdr:rowOff>
    </xdr:to>
    <xdr:sp macro="" textlink="">
      <xdr:nvSpPr>
        <xdr:cNvPr id="359" name="フローチャート : 判断 358"/>
        <xdr:cNvSpPr/>
      </xdr:nvSpPr>
      <xdr:spPr>
        <a:xfrm>
          <a:off x="9588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0" name="テキスト ボックス 3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1" name="テキスト ボックス 3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2" name="テキスト ボックス 3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3" name="テキスト ボックス 3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4" name="テキスト ボックス 3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35198</xdr:rowOff>
    </xdr:from>
    <xdr:to>
      <xdr:col>15</xdr:col>
      <xdr:colOff>231775</xdr:colOff>
      <xdr:row>99</xdr:row>
      <xdr:rowOff>136798</xdr:rowOff>
    </xdr:to>
    <xdr:sp macro="" textlink="">
      <xdr:nvSpPr>
        <xdr:cNvPr id="365" name="円/楕円 364"/>
        <xdr:cNvSpPr/>
      </xdr:nvSpPr>
      <xdr:spPr>
        <a:xfrm>
          <a:off x="10426700" y="1700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98</xdr:row>
      <xdr:rowOff>159675</xdr:rowOff>
    </xdr:from>
    <xdr:ext cx="469744" cy="259045"/>
    <xdr:sp macro="" textlink="">
      <xdr:nvSpPr>
        <xdr:cNvPr id="366" name="【市民会館】&#10;一人当たり面積該当値テキスト"/>
        <xdr:cNvSpPr txBox="1"/>
      </xdr:nvSpPr>
      <xdr:spPr>
        <a:xfrm>
          <a:off x="10566400" y="1696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74386</xdr:rowOff>
    </xdr:from>
    <xdr:to>
      <xdr:col>14</xdr:col>
      <xdr:colOff>79375</xdr:colOff>
      <xdr:row>100</xdr:row>
      <xdr:rowOff>4536</xdr:rowOff>
    </xdr:to>
    <xdr:sp macro="" textlink="">
      <xdr:nvSpPr>
        <xdr:cNvPr id="367" name="円/楕円 366"/>
        <xdr:cNvSpPr/>
      </xdr:nvSpPr>
      <xdr:spPr>
        <a:xfrm>
          <a:off x="9588500" y="170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99</xdr:row>
      <xdr:rowOff>85998</xdr:rowOff>
    </xdr:from>
    <xdr:to>
      <xdr:col>15</xdr:col>
      <xdr:colOff>180975</xdr:colOff>
      <xdr:row>99</xdr:row>
      <xdr:rowOff>125186</xdr:rowOff>
    </xdr:to>
    <xdr:cxnSp macro="">
      <xdr:nvCxnSpPr>
        <xdr:cNvPr id="368" name="直線コネクタ 367"/>
        <xdr:cNvCxnSpPr/>
      </xdr:nvCxnSpPr>
      <xdr:spPr>
        <a:xfrm flipV="1">
          <a:off x="9639300" y="1705954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132822</xdr:rowOff>
    </xdr:from>
    <xdr:ext cx="469744" cy="259045"/>
    <xdr:sp macro="" textlink="">
      <xdr:nvSpPr>
        <xdr:cNvPr id="369" name="n_1aveValue【市民会館】&#10;一人当たり面積"/>
        <xdr:cNvSpPr txBox="1"/>
      </xdr:nvSpPr>
      <xdr:spPr>
        <a:xfrm>
          <a:off x="9391727" y="1796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0.491</a:t>
          </a:r>
          <a:endParaRPr kumimoji="1" lang="ja-JP" altLang="en-US" sz="1000" b="1">
            <a:solidFill>
              <a:srgbClr val="000080"/>
            </a:solidFill>
            <a:latin typeface="ＭＳ Ｐゴシック"/>
          </a:endParaRPr>
        </a:p>
      </xdr:txBody>
    </xdr:sp>
    <xdr:clientData/>
  </xdr:oneCellAnchor>
  <xdr:oneCellAnchor>
    <xdr:from>
      <xdr:col>13</xdr:col>
      <xdr:colOff>466802</xdr:colOff>
      <xdr:row>98</xdr:row>
      <xdr:rowOff>21063</xdr:rowOff>
    </xdr:from>
    <xdr:ext cx="469744" cy="259045"/>
    <xdr:sp macro="" textlink="">
      <xdr:nvSpPr>
        <xdr:cNvPr id="370" name="n_1mainValue【市民会館】&#10;一人当たり面積"/>
        <xdr:cNvSpPr txBox="1"/>
      </xdr:nvSpPr>
      <xdr:spPr>
        <a:xfrm>
          <a:off x="9391727" y="1682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0.995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8" name="正方形/長方形 37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79" name="正方形/長方形 3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0" name="正方形/長方形 3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1" name="正方形/長方形 3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2" name="正方形/長方形 3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3" name="正方形/長方形 3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4" name="正方形/長方形 3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5" name="正方形/長方形 3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6" name="正方形/長方形 38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2" name="正方形/長方形 40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03" name="正方形/長方形 4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04" name="正方形/長方形 4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05" name="正方形/長方形 4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06" name="正方形/長方形 4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07" name="正方形/長方形 4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08" name="正方形/長方形 4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09" name="正方形/長方形 4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0" name="正方形/長方形 4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11" name="テキスト ボックス 4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12" name="直線コネクタ 4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13" name="テキスト ボックス 41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14" name="直線コネクタ 41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15" name="テキスト ボックス 41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16" name="直線コネクタ 41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17" name="テキスト ボックス 41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18" name="直線コネクタ 41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19" name="テキスト ボックス 41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20" name="直線コネクタ 41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21" name="テキスト ボックス 42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22" name="直線コネクタ 4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23" name="テキスト ボックス 4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425" name="直線コネクタ 424"/>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426"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427" name="直線コネクタ 426"/>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428"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429" name="直線コネクタ 428"/>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45738</xdr:rowOff>
    </xdr:from>
    <xdr:ext cx="405111" cy="259045"/>
    <xdr:sp macro="" textlink="">
      <xdr:nvSpPr>
        <xdr:cNvPr id="430" name="【消防施設】&#10;有形固定資産減価償却率平均値テキスト"/>
        <xdr:cNvSpPr txBox="1"/>
      </xdr:nvSpPr>
      <xdr:spPr>
        <a:xfrm>
          <a:off x="16408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431" name="フローチャート : 判断 430"/>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119887</xdr:rowOff>
    </xdr:from>
    <xdr:to>
      <xdr:col>22</xdr:col>
      <xdr:colOff>415925</xdr:colOff>
      <xdr:row>81</xdr:row>
      <xdr:rowOff>50037</xdr:rowOff>
    </xdr:to>
    <xdr:sp macro="" textlink="">
      <xdr:nvSpPr>
        <xdr:cNvPr id="432" name="フローチャート : 判断 431"/>
        <xdr:cNvSpPr/>
      </xdr:nvSpPr>
      <xdr:spPr>
        <a:xfrm>
          <a:off x="15430500" y="1383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33" name="テキスト ボックス 4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34" name="テキスト ボックス 4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35" name="テキスト ボックス 4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36" name="テキスト ボックス 4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37" name="テキスト ボックス 4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165608</xdr:rowOff>
    </xdr:from>
    <xdr:to>
      <xdr:col>23</xdr:col>
      <xdr:colOff>568325</xdr:colOff>
      <xdr:row>78</xdr:row>
      <xdr:rowOff>95758</xdr:rowOff>
    </xdr:to>
    <xdr:sp macro="" textlink="">
      <xdr:nvSpPr>
        <xdr:cNvPr id="438" name="円/楕円 437"/>
        <xdr:cNvSpPr/>
      </xdr:nvSpPr>
      <xdr:spPr>
        <a:xfrm>
          <a:off x="16268700" y="1336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100347</xdr:rowOff>
    </xdr:from>
    <xdr:ext cx="405111" cy="259045"/>
    <xdr:sp macro="" textlink="">
      <xdr:nvSpPr>
        <xdr:cNvPr id="439" name="【消防施設】&#10;有形固定資産減価償却率該当値テキスト"/>
        <xdr:cNvSpPr txBox="1"/>
      </xdr:nvSpPr>
      <xdr:spPr>
        <a:xfrm>
          <a:off x="16408400" y="1330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39878</xdr:rowOff>
    </xdr:from>
    <xdr:to>
      <xdr:col>22</xdr:col>
      <xdr:colOff>415925</xdr:colOff>
      <xdr:row>78</xdr:row>
      <xdr:rowOff>141478</xdr:rowOff>
    </xdr:to>
    <xdr:sp macro="" textlink="">
      <xdr:nvSpPr>
        <xdr:cNvPr id="440" name="円/楕円 439"/>
        <xdr:cNvSpPr/>
      </xdr:nvSpPr>
      <xdr:spPr>
        <a:xfrm>
          <a:off x="15430500" y="134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44958</xdr:rowOff>
    </xdr:from>
    <xdr:to>
      <xdr:col>23</xdr:col>
      <xdr:colOff>517525</xdr:colOff>
      <xdr:row>78</xdr:row>
      <xdr:rowOff>90678</xdr:rowOff>
    </xdr:to>
    <xdr:cxnSp macro="">
      <xdr:nvCxnSpPr>
        <xdr:cNvPr id="441" name="直線コネクタ 440"/>
        <xdr:cNvCxnSpPr/>
      </xdr:nvCxnSpPr>
      <xdr:spPr>
        <a:xfrm flipV="1">
          <a:off x="15481300" y="1341805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41164</xdr:rowOff>
    </xdr:from>
    <xdr:ext cx="405111" cy="259045"/>
    <xdr:sp macro="" textlink="">
      <xdr:nvSpPr>
        <xdr:cNvPr id="442" name="n_1aveValue【消防施設】&#10;有形固定資産減価償却率"/>
        <xdr:cNvSpPr txBox="1"/>
      </xdr:nvSpPr>
      <xdr:spPr>
        <a:xfrm>
          <a:off x="15266043" y="1392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158005</xdr:rowOff>
    </xdr:from>
    <xdr:ext cx="405111" cy="259045"/>
    <xdr:sp macro="" textlink="">
      <xdr:nvSpPr>
        <xdr:cNvPr id="443" name="n_1mainValue【消防施設】&#10;有形固定資産減価償却率"/>
        <xdr:cNvSpPr txBox="1"/>
      </xdr:nvSpPr>
      <xdr:spPr>
        <a:xfrm>
          <a:off x="15266043" y="1318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44" name="正方形/長方形 4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5" name="正方形/長方形 4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6" name="正方形/長方形 4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7" name="正方形/長方形 4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8" name="正方形/長方形 4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9" name="正方形/長方形 4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0" name="正方形/長方形 4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1" name="正方形/長方形 4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2" name="テキスト ボックス 4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3" name="直線コネクタ 4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54" name="直線コネクタ 45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55" name="テキスト ボックス 45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56" name="直線コネクタ 45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57" name="テキスト ボックス 45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58" name="直線コネクタ 45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59" name="テキスト ボックス 45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60" name="直線コネクタ 45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61" name="テキスト ボックス 46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62" name="直線コネクタ 46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63" name="テキスト ボックス 46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64" name="直線コネクタ 46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65" name="テキスト ボックス 46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66" name="直線コネクタ 4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67" name="テキスト ボックス 4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469" name="直線コネクタ 468"/>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470"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471" name="直線コネクタ 470"/>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472"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473" name="直線コネクタ 472"/>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168564</xdr:rowOff>
    </xdr:from>
    <xdr:ext cx="469744" cy="259045"/>
    <xdr:sp macro="" textlink="">
      <xdr:nvSpPr>
        <xdr:cNvPr id="474" name="【消防施設】&#10;一人当たり面積平均値テキスト"/>
        <xdr:cNvSpPr txBox="1"/>
      </xdr:nvSpPr>
      <xdr:spPr>
        <a:xfrm>
          <a:off x="222504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475" name="フローチャート : 判断 474"/>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1995</xdr:rowOff>
    </xdr:from>
    <xdr:to>
      <xdr:col>31</xdr:col>
      <xdr:colOff>85725</xdr:colOff>
      <xdr:row>83</xdr:row>
      <xdr:rowOff>103595</xdr:rowOff>
    </xdr:to>
    <xdr:sp macro="" textlink="">
      <xdr:nvSpPr>
        <xdr:cNvPr id="476" name="フローチャート : 判断 475"/>
        <xdr:cNvSpPr/>
      </xdr:nvSpPr>
      <xdr:spPr>
        <a:xfrm>
          <a:off x="2127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77" name="テキスト ボックス 4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78" name="テキスト ボックス 4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79" name="テキスト ボックス 4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0" name="テキスト ボックス 4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1" name="テキスト ボックス 4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5262</xdr:rowOff>
    </xdr:from>
    <xdr:to>
      <xdr:col>32</xdr:col>
      <xdr:colOff>238125</xdr:colOff>
      <xdr:row>85</xdr:row>
      <xdr:rowOff>106862</xdr:rowOff>
    </xdr:to>
    <xdr:sp macro="" textlink="">
      <xdr:nvSpPr>
        <xdr:cNvPr id="482" name="円/楕円 481"/>
        <xdr:cNvSpPr/>
      </xdr:nvSpPr>
      <xdr:spPr>
        <a:xfrm>
          <a:off x="221107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155139</xdr:rowOff>
    </xdr:from>
    <xdr:ext cx="469744" cy="259045"/>
    <xdr:sp macro="" textlink="">
      <xdr:nvSpPr>
        <xdr:cNvPr id="483" name="【消防施設】&#10;一人当たり面積該当値テキスト"/>
        <xdr:cNvSpPr txBox="1"/>
      </xdr:nvSpPr>
      <xdr:spPr>
        <a:xfrm>
          <a:off x="22250400"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0.087</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15058</xdr:rowOff>
    </xdr:from>
    <xdr:to>
      <xdr:col>31</xdr:col>
      <xdr:colOff>85725</xdr:colOff>
      <xdr:row>85</xdr:row>
      <xdr:rowOff>116658</xdr:rowOff>
    </xdr:to>
    <xdr:sp macro="" textlink="">
      <xdr:nvSpPr>
        <xdr:cNvPr id="484" name="円/楕円 483"/>
        <xdr:cNvSpPr/>
      </xdr:nvSpPr>
      <xdr:spPr>
        <a:xfrm>
          <a:off x="21272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56062</xdr:rowOff>
    </xdr:from>
    <xdr:to>
      <xdr:col>32</xdr:col>
      <xdr:colOff>187325</xdr:colOff>
      <xdr:row>85</xdr:row>
      <xdr:rowOff>65858</xdr:rowOff>
    </xdr:to>
    <xdr:cxnSp macro="">
      <xdr:nvCxnSpPr>
        <xdr:cNvPr id="485" name="直線コネクタ 484"/>
        <xdr:cNvCxnSpPr/>
      </xdr:nvCxnSpPr>
      <xdr:spPr>
        <a:xfrm flipV="1">
          <a:off x="21323300" y="1462931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120122</xdr:rowOff>
    </xdr:from>
    <xdr:ext cx="469744" cy="259045"/>
    <xdr:sp macro="" textlink="">
      <xdr:nvSpPr>
        <xdr:cNvPr id="486" name="n_1aveValue【消防施設】&#10;一人当たり面積"/>
        <xdr:cNvSpPr txBox="1"/>
      </xdr:nvSpPr>
      <xdr:spPr>
        <a:xfrm>
          <a:off x="210757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107785</xdr:rowOff>
    </xdr:from>
    <xdr:ext cx="469744" cy="259045"/>
    <xdr:sp macro="" textlink="">
      <xdr:nvSpPr>
        <xdr:cNvPr id="487" name="n_1mainValue【消防施設】&#10;一人当たり面積"/>
        <xdr:cNvSpPr txBox="1"/>
      </xdr:nvSpPr>
      <xdr:spPr>
        <a:xfrm>
          <a:off x="21075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88" name="正方形/長方形 4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9" name="正方形/長方形 4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0" name="正方形/長方形 4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1" name="正方形/長方形 4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2" name="正方形/長方形 4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3" name="正方形/長方形 4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4" name="正方形/長方形 4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5" name="正方形/長方形 4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6" name="テキスト ボックス 4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7" name="直線コネクタ 4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98" name="テキスト ボックス 4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99" name="直線コネクタ 4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00" name="テキスト ボックス 4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01" name="直線コネクタ 5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02" name="テキスト ボックス 5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03" name="直線コネクタ 5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04" name="テキスト ボックス 5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05" name="直線コネクタ 5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06" name="テキスト ボックス 5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07" name="直線コネクタ 5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08" name="テキスト ボックス 5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9" name="直線コネクタ 5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0" name="テキスト ボックス 5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512" name="直線コネクタ 511"/>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513"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514" name="直線コネクタ 513"/>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515"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516" name="直線コネクタ 515"/>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517"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518" name="フローチャート : 判断 517"/>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519" name="フローチャート : 判断 518"/>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0" name="テキスト ボックス 5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1" name="テキスト ボックス 5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2" name="テキスト ボックス 5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3" name="テキスト ボックス 5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4" name="テキスト ボックス 5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82550</xdr:rowOff>
    </xdr:from>
    <xdr:to>
      <xdr:col>23</xdr:col>
      <xdr:colOff>568325</xdr:colOff>
      <xdr:row>104</xdr:row>
      <xdr:rowOff>12700</xdr:rowOff>
    </xdr:to>
    <xdr:sp macro="" textlink="">
      <xdr:nvSpPr>
        <xdr:cNvPr id="525" name="円/楕円 524"/>
        <xdr:cNvSpPr/>
      </xdr:nvSpPr>
      <xdr:spPr>
        <a:xfrm>
          <a:off x="16268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105427</xdr:rowOff>
    </xdr:from>
    <xdr:ext cx="405111" cy="259045"/>
    <xdr:sp macro="" textlink="">
      <xdr:nvSpPr>
        <xdr:cNvPr id="526" name="【庁舎】&#10;有形固定資産減価償却率該当値テキスト"/>
        <xdr:cNvSpPr txBox="1"/>
      </xdr:nvSpPr>
      <xdr:spPr>
        <a:xfrm>
          <a:off x="16408400"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120650</xdr:rowOff>
    </xdr:from>
    <xdr:to>
      <xdr:col>22</xdr:col>
      <xdr:colOff>415925</xdr:colOff>
      <xdr:row>104</xdr:row>
      <xdr:rowOff>50800</xdr:rowOff>
    </xdr:to>
    <xdr:sp macro="" textlink="">
      <xdr:nvSpPr>
        <xdr:cNvPr id="527" name="円/楕円 526"/>
        <xdr:cNvSpPr/>
      </xdr:nvSpPr>
      <xdr:spPr>
        <a:xfrm>
          <a:off x="15430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133350</xdr:rowOff>
    </xdr:from>
    <xdr:to>
      <xdr:col>23</xdr:col>
      <xdr:colOff>517525</xdr:colOff>
      <xdr:row>104</xdr:row>
      <xdr:rowOff>0</xdr:rowOff>
    </xdr:to>
    <xdr:cxnSp macro="">
      <xdr:nvCxnSpPr>
        <xdr:cNvPr id="528" name="直線コネクタ 527"/>
        <xdr:cNvCxnSpPr/>
      </xdr:nvCxnSpPr>
      <xdr:spPr>
        <a:xfrm flipV="1">
          <a:off x="15481300" y="1779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160038</xdr:rowOff>
    </xdr:from>
    <xdr:ext cx="405111" cy="259045"/>
    <xdr:sp macro="" textlink="">
      <xdr:nvSpPr>
        <xdr:cNvPr id="529"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67327</xdr:rowOff>
    </xdr:from>
    <xdr:ext cx="405111" cy="259045"/>
    <xdr:sp macro="" textlink="">
      <xdr:nvSpPr>
        <xdr:cNvPr id="530" name="n_1mainValue【庁舎】&#10;有形固定資産減価償却率"/>
        <xdr:cNvSpPr txBox="1"/>
      </xdr:nvSpPr>
      <xdr:spPr>
        <a:xfrm>
          <a:off x="15266043"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1" name="正方形/長方形 5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2" name="正方形/長方形 5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3" name="正方形/長方形 5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4" name="正方形/長方形 5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5" name="正方形/長方形 5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6" name="正方形/長方形 5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7" name="正方形/長方形 5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0.305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8" name="正方形/長方形 5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9" name="テキスト ボックス 5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0" name="直線コネクタ 5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1" name="テキスト ボックス 5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42" name="直線コネクタ 54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43" name="テキスト ボックス 54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44" name="直線コネクタ 54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45" name="テキスト ボックス 54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46" name="直線コネクタ 54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47" name="テキスト ボックス 54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48" name="直線コネクタ 54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49" name="テキスト ボックス 54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50" name="直線コネクタ 54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51" name="テキスト ボックス 55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52" name="直線コネクタ 55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53" name="テキスト ボックス 55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4" name="直線コネクタ 5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5" name="テキスト ボックス 5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5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557" name="直線コネクタ 556"/>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558"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559" name="直線コネクタ 558"/>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560"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561" name="直線コネクタ 560"/>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562"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563" name="フローチャート : 判断 562"/>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564" name="フローチャート : 判断 563"/>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5" name="テキスト ボックス 5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6" name="テキスト ボックス 5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7" name="テキスト ボックス 5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8" name="テキスト ボックス 5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9" name="テキスト ボックス 5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99</xdr:row>
      <xdr:rowOff>125005</xdr:rowOff>
    </xdr:from>
    <xdr:to>
      <xdr:col>32</xdr:col>
      <xdr:colOff>238125</xdr:colOff>
      <xdr:row>100</xdr:row>
      <xdr:rowOff>55155</xdr:rowOff>
    </xdr:to>
    <xdr:sp macro="" textlink="">
      <xdr:nvSpPr>
        <xdr:cNvPr id="570" name="円/楕円 569"/>
        <xdr:cNvSpPr/>
      </xdr:nvSpPr>
      <xdr:spPr>
        <a:xfrm>
          <a:off x="22110700" y="1709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78032</xdr:rowOff>
    </xdr:from>
    <xdr:ext cx="469744" cy="259045"/>
    <xdr:sp macro="" textlink="">
      <xdr:nvSpPr>
        <xdr:cNvPr id="571" name="【庁舎】&#10;一人当たり面積該当値テキスト"/>
        <xdr:cNvSpPr txBox="1"/>
      </xdr:nvSpPr>
      <xdr:spPr>
        <a:xfrm>
          <a:off x="22250400" y="1705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1.164</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170724</xdr:rowOff>
    </xdr:from>
    <xdr:to>
      <xdr:col>31</xdr:col>
      <xdr:colOff>85725</xdr:colOff>
      <xdr:row>100</xdr:row>
      <xdr:rowOff>100874</xdr:rowOff>
    </xdr:to>
    <xdr:sp macro="" textlink="">
      <xdr:nvSpPr>
        <xdr:cNvPr id="572" name="円/楕円 571"/>
        <xdr:cNvSpPr/>
      </xdr:nvSpPr>
      <xdr:spPr>
        <a:xfrm>
          <a:off x="21272500" y="171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4355</xdr:rowOff>
    </xdr:from>
    <xdr:to>
      <xdr:col>32</xdr:col>
      <xdr:colOff>187325</xdr:colOff>
      <xdr:row>100</xdr:row>
      <xdr:rowOff>50074</xdr:rowOff>
    </xdr:to>
    <xdr:cxnSp macro="">
      <xdr:nvCxnSpPr>
        <xdr:cNvPr id="573" name="直線コネクタ 572"/>
        <xdr:cNvCxnSpPr/>
      </xdr:nvCxnSpPr>
      <xdr:spPr>
        <a:xfrm flipV="1">
          <a:off x="21323300" y="1714935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38116</xdr:rowOff>
    </xdr:from>
    <xdr:ext cx="469744" cy="259045"/>
    <xdr:sp macro="" textlink="">
      <xdr:nvSpPr>
        <xdr:cNvPr id="574"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117401</xdr:rowOff>
    </xdr:from>
    <xdr:ext cx="469744" cy="259045"/>
    <xdr:sp macro="" textlink="">
      <xdr:nvSpPr>
        <xdr:cNvPr id="575" name="n_1mainValue【庁舎】&#10;一人当たり面積"/>
        <xdr:cNvSpPr txBox="1"/>
      </xdr:nvSpPr>
      <xdr:spPr>
        <a:xfrm>
          <a:off x="21075727" y="1691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6" name="正方形/長方形 5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7" name="正方形/長方形 5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78" name="テキスト ボックス 5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有形固定資産減価償却率が類似団体より高くなっているのは、図書館、市民会館、消防施設、及び庁舎である。有形固定資産減価償却率が類似団体より低くなっているのは、体育館・プール及び福祉施設である。公共施設等総合計画に基づき、今後、老朽化対策に積極的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佐賀県玄海町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5,895
5,891
35.92
7,622,543
7,322,822
268,255
2,727,709
17,239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前年度から０．０２減。</a:t>
          </a:r>
          <a:endParaRPr kumimoji="1" lang="en-US" altLang="ja-JP" sz="1300">
            <a:latin typeface="ＭＳ Ｐゴシック"/>
          </a:endParaRPr>
        </a:p>
        <a:p>
          <a:r>
            <a:rPr kumimoji="1" lang="ja-JP" altLang="en-US" sz="1300">
              <a:latin typeface="ＭＳ Ｐゴシック"/>
            </a:rPr>
            <a:t>　原子力発電所関係の税収により、財政力指数が</a:t>
          </a:r>
          <a:r>
            <a:rPr kumimoji="1" lang="en-US" altLang="ja-JP" sz="1300">
              <a:latin typeface="ＭＳ Ｐゴシック"/>
            </a:rPr>
            <a:t>1</a:t>
          </a:r>
          <a:r>
            <a:rPr kumimoji="1" lang="ja-JP" altLang="en-US" sz="1300">
              <a:latin typeface="ＭＳ Ｐゴシック"/>
            </a:rPr>
            <a:t>を超えており、普通交付税の不交付団体である。しかし、その税収も固定資産税の償却資産の減価償却により年々減少しており、指数も年々下がっている。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44</xdr:row>
      <xdr:rowOff>84667</xdr:rowOff>
    </xdr:to>
    <xdr:cxnSp macro="">
      <xdr:nvCxnSpPr>
        <xdr:cNvPr id="62" name="直線コネクタ 61"/>
        <xdr:cNvCxnSpPr/>
      </xdr:nvCxnSpPr>
      <xdr:spPr>
        <a:xfrm flipV="1">
          <a:off x="4953000" y="6408561"/>
          <a:ext cx="0" cy="1219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3"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4" name="直線コネクタ 63"/>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5"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6" name="直線コネクタ 65"/>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38100</xdr:rowOff>
    </xdr:from>
    <xdr:to>
      <xdr:col>7</xdr:col>
      <xdr:colOff>152400</xdr:colOff>
      <xdr:row>37</xdr:row>
      <xdr:rowOff>64911</xdr:rowOff>
    </xdr:to>
    <xdr:cxnSp macro="">
      <xdr:nvCxnSpPr>
        <xdr:cNvPr id="67" name="直線コネクタ 66"/>
        <xdr:cNvCxnSpPr/>
      </xdr:nvCxnSpPr>
      <xdr:spPr>
        <a:xfrm>
          <a:off x="4114800" y="63817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161166</xdr:rowOff>
    </xdr:from>
    <xdr:ext cx="762000" cy="259045"/>
    <xdr:sp macro="" textlink="">
      <xdr:nvSpPr>
        <xdr:cNvPr id="68" name="財政力平均値テキスト"/>
        <xdr:cNvSpPr txBox="1"/>
      </xdr:nvSpPr>
      <xdr:spPr>
        <a:xfrm>
          <a:off x="5041900" y="7362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69" name="フローチャート : 判断 68"/>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129117</xdr:rowOff>
    </xdr:from>
    <xdr:to>
      <xdr:col>6</xdr:col>
      <xdr:colOff>0</xdr:colOff>
      <xdr:row>37</xdr:row>
      <xdr:rowOff>38100</xdr:rowOff>
    </xdr:to>
    <xdr:cxnSp macro="">
      <xdr:nvCxnSpPr>
        <xdr:cNvPr id="70" name="直線コネクタ 69"/>
        <xdr:cNvCxnSpPr/>
      </xdr:nvCxnSpPr>
      <xdr:spPr>
        <a:xfrm>
          <a:off x="3225800" y="63013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31045</xdr:rowOff>
    </xdr:from>
    <xdr:to>
      <xdr:col>6</xdr:col>
      <xdr:colOff>50800</xdr:colOff>
      <xdr:row>43</xdr:row>
      <xdr:rowOff>132645</xdr:rowOff>
    </xdr:to>
    <xdr:sp macro="" textlink="">
      <xdr:nvSpPr>
        <xdr:cNvPr id="71" name="フローチャート : 判断 70"/>
        <xdr:cNvSpPr/>
      </xdr:nvSpPr>
      <xdr:spPr>
        <a:xfrm>
          <a:off x="4064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117422</xdr:rowOff>
    </xdr:from>
    <xdr:ext cx="736600" cy="259045"/>
    <xdr:sp macro="" textlink="">
      <xdr:nvSpPr>
        <xdr:cNvPr id="72" name="テキスト ボックス 71"/>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21872</xdr:rowOff>
    </xdr:from>
    <xdr:to>
      <xdr:col>4</xdr:col>
      <xdr:colOff>482600</xdr:colOff>
      <xdr:row>36</xdr:row>
      <xdr:rowOff>129117</xdr:rowOff>
    </xdr:to>
    <xdr:cxnSp macro="">
      <xdr:nvCxnSpPr>
        <xdr:cNvPr id="73" name="直線コネクタ 72"/>
        <xdr:cNvCxnSpPr/>
      </xdr:nvCxnSpPr>
      <xdr:spPr>
        <a:xfrm>
          <a:off x="2336800" y="6194072"/>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57855</xdr:rowOff>
    </xdr:from>
    <xdr:to>
      <xdr:col>4</xdr:col>
      <xdr:colOff>533400</xdr:colOff>
      <xdr:row>43</xdr:row>
      <xdr:rowOff>159455</xdr:rowOff>
    </xdr:to>
    <xdr:sp macro="" textlink="">
      <xdr:nvSpPr>
        <xdr:cNvPr id="74" name="フローチャート : 判断 73"/>
        <xdr:cNvSpPr/>
      </xdr:nvSpPr>
      <xdr:spPr>
        <a:xfrm>
          <a:off x="3175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144232</xdr:rowOff>
    </xdr:from>
    <xdr:ext cx="762000" cy="259045"/>
    <xdr:sp macro="" textlink="">
      <xdr:nvSpPr>
        <xdr:cNvPr id="75" name="テキスト ボックス 74"/>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86078</xdr:rowOff>
    </xdr:from>
    <xdr:to>
      <xdr:col>3</xdr:col>
      <xdr:colOff>279400</xdr:colOff>
      <xdr:row>36</xdr:row>
      <xdr:rowOff>21872</xdr:rowOff>
    </xdr:to>
    <xdr:cxnSp macro="">
      <xdr:nvCxnSpPr>
        <xdr:cNvPr id="76" name="直線コネクタ 75"/>
        <xdr:cNvCxnSpPr/>
      </xdr:nvCxnSpPr>
      <xdr:spPr>
        <a:xfrm>
          <a:off x="1447800" y="60868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44450</xdr:rowOff>
    </xdr:from>
    <xdr:to>
      <xdr:col>3</xdr:col>
      <xdr:colOff>330200</xdr:colOff>
      <xdr:row>43</xdr:row>
      <xdr:rowOff>146050</xdr:rowOff>
    </xdr:to>
    <xdr:sp macro="" textlink="">
      <xdr:nvSpPr>
        <xdr:cNvPr id="77" name="フローチャート : 判断 76"/>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78" name="テキスト ボックス 77"/>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79" name="フローチャート : 判断 78"/>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80" name="テキスト ボックス 79"/>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37</xdr:row>
      <xdr:rowOff>14111</xdr:rowOff>
    </xdr:from>
    <xdr:to>
      <xdr:col>7</xdr:col>
      <xdr:colOff>203200</xdr:colOff>
      <xdr:row>37</xdr:row>
      <xdr:rowOff>115711</xdr:rowOff>
    </xdr:to>
    <xdr:sp macro="" textlink="">
      <xdr:nvSpPr>
        <xdr:cNvPr id="86" name="円/楕円 85"/>
        <xdr:cNvSpPr/>
      </xdr:nvSpPr>
      <xdr:spPr>
        <a:xfrm>
          <a:off x="49022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106838</xdr:rowOff>
    </xdr:from>
    <xdr:ext cx="762000" cy="259045"/>
    <xdr:sp macro="" textlink="">
      <xdr:nvSpPr>
        <xdr:cNvPr id="87" name="財政力該当値テキスト"/>
        <xdr:cNvSpPr txBox="1"/>
      </xdr:nvSpPr>
      <xdr:spPr>
        <a:xfrm>
          <a:off x="5041900" y="627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158750</xdr:rowOff>
    </xdr:from>
    <xdr:to>
      <xdr:col>6</xdr:col>
      <xdr:colOff>50800</xdr:colOff>
      <xdr:row>37</xdr:row>
      <xdr:rowOff>88900</xdr:rowOff>
    </xdr:to>
    <xdr:sp macro="" textlink="">
      <xdr:nvSpPr>
        <xdr:cNvPr id="88" name="円/楕円 87"/>
        <xdr:cNvSpPr/>
      </xdr:nvSpPr>
      <xdr:spPr>
        <a:xfrm>
          <a:off x="4064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99077</xdr:rowOff>
    </xdr:from>
    <xdr:ext cx="736600" cy="259045"/>
    <xdr:sp macro="" textlink="">
      <xdr:nvSpPr>
        <xdr:cNvPr id="89" name="テキスト ボックス 88"/>
        <xdr:cNvSpPr txBox="1"/>
      </xdr:nvSpPr>
      <xdr:spPr>
        <a:xfrm>
          <a:off x="3733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78317</xdr:rowOff>
    </xdr:from>
    <xdr:to>
      <xdr:col>4</xdr:col>
      <xdr:colOff>533400</xdr:colOff>
      <xdr:row>37</xdr:row>
      <xdr:rowOff>8467</xdr:rowOff>
    </xdr:to>
    <xdr:sp macro="" textlink="">
      <xdr:nvSpPr>
        <xdr:cNvPr id="90" name="円/楕円 89"/>
        <xdr:cNvSpPr/>
      </xdr:nvSpPr>
      <xdr:spPr>
        <a:xfrm>
          <a:off x="3175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18644</xdr:rowOff>
    </xdr:from>
    <xdr:ext cx="762000" cy="259045"/>
    <xdr:sp macro="" textlink="">
      <xdr:nvSpPr>
        <xdr:cNvPr id="91" name="テキスト ボックス 90"/>
        <xdr:cNvSpPr txBox="1"/>
      </xdr:nvSpPr>
      <xdr:spPr>
        <a:xfrm>
          <a:off x="2844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142522</xdr:rowOff>
    </xdr:from>
    <xdr:to>
      <xdr:col>3</xdr:col>
      <xdr:colOff>330200</xdr:colOff>
      <xdr:row>36</xdr:row>
      <xdr:rowOff>72672</xdr:rowOff>
    </xdr:to>
    <xdr:sp macro="" textlink="">
      <xdr:nvSpPr>
        <xdr:cNvPr id="92" name="円/楕円 91"/>
        <xdr:cNvSpPr/>
      </xdr:nvSpPr>
      <xdr:spPr>
        <a:xfrm>
          <a:off x="2286000" y="61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82849</xdr:rowOff>
    </xdr:from>
    <xdr:ext cx="762000" cy="259045"/>
    <xdr:sp macro="" textlink="">
      <xdr:nvSpPr>
        <xdr:cNvPr id="93" name="テキスト ボックス 92"/>
        <xdr:cNvSpPr txBox="1"/>
      </xdr:nvSpPr>
      <xdr:spPr>
        <a:xfrm>
          <a:off x="1955800" y="59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35278</xdr:rowOff>
    </xdr:from>
    <xdr:to>
      <xdr:col>2</xdr:col>
      <xdr:colOff>127000</xdr:colOff>
      <xdr:row>35</xdr:row>
      <xdr:rowOff>136878</xdr:rowOff>
    </xdr:to>
    <xdr:sp macro="" textlink="">
      <xdr:nvSpPr>
        <xdr:cNvPr id="94" name="円/楕円 93"/>
        <xdr:cNvSpPr/>
      </xdr:nvSpPr>
      <xdr:spPr>
        <a:xfrm>
          <a:off x="1397000" y="603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33</xdr:row>
      <xdr:rowOff>147055</xdr:rowOff>
    </xdr:from>
    <xdr:ext cx="762000" cy="259045"/>
    <xdr:sp macro="" textlink="">
      <xdr:nvSpPr>
        <xdr:cNvPr id="95" name="テキスト ボックス 94"/>
        <xdr:cNvSpPr txBox="1"/>
      </xdr:nvSpPr>
      <xdr:spPr>
        <a:xfrm>
          <a:off x="1066800" y="580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前年度から２．３減。</a:t>
          </a:r>
          <a:endParaRPr kumimoji="1" lang="en-US" altLang="ja-JP" sz="1300">
            <a:latin typeface="ＭＳ Ｐゴシック"/>
          </a:endParaRPr>
        </a:p>
        <a:p>
          <a:r>
            <a:rPr kumimoji="1" lang="ja-JP" altLang="en-US" sz="1300">
              <a:latin typeface="ＭＳ Ｐゴシック"/>
            </a:rPr>
            <a:t>　比率の分母である経常一般財源等の多くを占める地方税のうち、固定資産税が年々減少しているが、定員管理による職員数の減やふるさと応援寄附金の寄附額の減少による謝礼品の運搬料減などにより比率が低下した。</a:t>
          </a:r>
          <a:endParaRPr kumimoji="1" lang="en-US" altLang="ja-JP" sz="1300">
            <a:latin typeface="ＭＳ Ｐゴシック"/>
          </a:endParaRPr>
        </a:p>
        <a:p>
          <a:r>
            <a:rPr kumimoji="1" lang="ja-JP" altLang="en-US" sz="1300">
              <a:latin typeface="ＭＳ Ｐゴシック"/>
            </a:rPr>
            <a:t>　今後とも、経常経費の削減や特定財源の有効活用により、比率の低下に努める。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3" name="直線コネクタ 122"/>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4"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5" name="直線コネクタ 124"/>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6"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7" name="直線コネクタ 126"/>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157734</xdr:rowOff>
    </xdr:from>
    <xdr:to>
      <xdr:col>7</xdr:col>
      <xdr:colOff>152400</xdr:colOff>
      <xdr:row>64</xdr:row>
      <xdr:rowOff>97282</xdr:rowOff>
    </xdr:to>
    <xdr:cxnSp macro="">
      <xdr:nvCxnSpPr>
        <xdr:cNvPr id="128" name="直線コネクタ 127"/>
        <xdr:cNvCxnSpPr/>
      </xdr:nvCxnSpPr>
      <xdr:spPr>
        <a:xfrm flipV="1">
          <a:off x="4114800" y="10959084"/>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29"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0" name="フローチャート : 判断 129"/>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97282</xdr:rowOff>
    </xdr:from>
    <xdr:to>
      <xdr:col>6</xdr:col>
      <xdr:colOff>0</xdr:colOff>
      <xdr:row>66</xdr:row>
      <xdr:rowOff>87376</xdr:rowOff>
    </xdr:to>
    <xdr:cxnSp macro="">
      <xdr:nvCxnSpPr>
        <xdr:cNvPr id="131" name="直線コネクタ 130"/>
        <xdr:cNvCxnSpPr/>
      </xdr:nvCxnSpPr>
      <xdr:spPr>
        <a:xfrm flipV="1">
          <a:off x="3225800" y="11070082"/>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2" name="フローチャート : 判断 131"/>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3" name="テキスト ボックス 132"/>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24638</xdr:rowOff>
    </xdr:from>
    <xdr:to>
      <xdr:col>4</xdr:col>
      <xdr:colOff>482600</xdr:colOff>
      <xdr:row>66</xdr:row>
      <xdr:rowOff>87376</xdr:rowOff>
    </xdr:to>
    <xdr:cxnSp macro="">
      <xdr:nvCxnSpPr>
        <xdr:cNvPr id="134" name="直線コネクタ 133"/>
        <xdr:cNvCxnSpPr/>
      </xdr:nvCxnSpPr>
      <xdr:spPr>
        <a:xfrm>
          <a:off x="2336800" y="1134033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5" name="フローチャート : 判断 134"/>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6" name="テキスト ボックス 135"/>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66040</xdr:rowOff>
    </xdr:from>
    <xdr:to>
      <xdr:col>3</xdr:col>
      <xdr:colOff>279400</xdr:colOff>
      <xdr:row>66</xdr:row>
      <xdr:rowOff>24638</xdr:rowOff>
    </xdr:to>
    <xdr:cxnSp macro="">
      <xdr:nvCxnSpPr>
        <xdr:cNvPr id="137" name="直線コネクタ 136"/>
        <xdr:cNvCxnSpPr/>
      </xdr:nvCxnSpPr>
      <xdr:spPr>
        <a:xfrm>
          <a:off x="1447800" y="10867390"/>
          <a:ext cx="8890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38" name="フローチャート : 判断 137"/>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39" name="テキスト ボックス 138"/>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0" name="フローチャート : 判断 139"/>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1" name="テキスト ボックス 140"/>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47" name="円/楕円 146"/>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79011</xdr:rowOff>
    </xdr:from>
    <xdr:ext cx="762000" cy="259045"/>
    <xdr:sp macro="" textlink="">
      <xdr:nvSpPr>
        <xdr:cNvPr id="148" name="財政構造の弾力性該当値テキスト"/>
        <xdr:cNvSpPr txBox="1"/>
      </xdr:nvSpPr>
      <xdr:spPr>
        <a:xfrm>
          <a:off x="50419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46482</xdr:rowOff>
    </xdr:from>
    <xdr:to>
      <xdr:col>6</xdr:col>
      <xdr:colOff>50800</xdr:colOff>
      <xdr:row>64</xdr:row>
      <xdr:rowOff>148082</xdr:rowOff>
    </xdr:to>
    <xdr:sp macro="" textlink="">
      <xdr:nvSpPr>
        <xdr:cNvPr id="149" name="円/楕円 148"/>
        <xdr:cNvSpPr/>
      </xdr:nvSpPr>
      <xdr:spPr>
        <a:xfrm>
          <a:off x="4064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132859</xdr:rowOff>
    </xdr:from>
    <xdr:ext cx="736600" cy="259045"/>
    <xdr:sp macro="" textlink="">
      <xdr:nvSpPr>
        <xdr:cNvPr id="150" name="テキスト ボックス 149"/>
        <xdr:cNvSpPr txBox="1"/>
      </xdr:nvSpPr>
      <xdr:spPr>
        <a:xfrm>
          <a:off x="3733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36576</xdr:rowOff>
    </xdr:from>
    <xdr:to>
      <xdr:col>4</xdr:col>
      <xdr:colOff>533400</xdr:colOff>
      <xdr:row>66</xdr:row>
      <xdr:rowOff>138176</xdr:rowOff>
    </xdr:to>
    <xdr:sp macro="" textlink="">
      <xdr:nvSpPr>
        <xdr:cNvPr id="151" name="円/楕円 150"/>
        <xdr:cNvSpPr/>
      </xdr:nvSpPr>
      <xdr:spPr>
        <a:xfrm>
          <a:off x="3175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122953</xdr:rowOff>
    </xdr:from>
    <xdr:ext cx="762000" cy="259045"/>
    <xdr:sp macro="" textlink="">
      <xdr:nvSpPr>
        <xdr:cNvPr id="152" name="テキスト ボックス 151"/>
        <xdr:cNvSpPr txBox="1"/>
      </xdr:nvSpPr>
      <xdr:spPr>
        <a:xfrm>
          <a:off x="2844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145288</xdr:rowOff>
    </xdr:from>
    <xdr:to>
      <xdr:col>3</xdr:col>
      <xdr:colOff>330200</xdr:colOff>
      <xdr:row>66</xdr:row>
      <xdr:rowOff>75438</xdr:rowOff>
    </xdr:to>
    <xdr:sp macro="" textlink="">
      <xdr:nvSpPr>
        <xdr:cNvPr id="153" name="円/楕円 152"/>
        <xdr:cNvSpPr/>
      </xdr:nvSpPr>
      <xdr:spPr>
        <a:xfrm>
          <a:off x="2286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60215</xdr:rowOff>
    </xdr:from>
    <xdr:ext cx="762000" cy="259045"/>
    <xdr:sp macro="" textlink="">
      <xdr:nvSpPr>
        <xdr:cNvPr id="154" name="テキスト ボックス 153"/>
        <xdr:cNvSpPr txBox="1"/>
      </xdr:nvSpPr>
      <xdr:spPr>
        <a:xfrm>
          <a:off x="1955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55" name="円/楕円 154"/>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56" name="テキスト ボックス 155"/>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[384,566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前年度から２５，１５０円減。</a:t>
          </a:r>
          <a:endParaRPr kumimoji="1" lang="en-US" altLang="ja-JP" sz="1300">
            <a:latin typeface="ＭＳ Ｐゴシック"/>
          </a:endParaRPr>
        </a:p>
        <a:p>
          <a:r>
            <a:rPr kumimoji="1" lang="ja-JP" altLang="en-US" sz="1300">
              <a:latin typeface="ＭＳ Ｐゴシック"/>
            </a:rPr>
            <a:t>　平成２８年度については、定員管理等で職員数が減したことにより人件費が減、ふるさと応援寄附金の寄附額が減となったことにより、謝礼品の運搬料が減となり、物件費が減ったことで、決算額が減少した。</a:t>
          </a:r>
          <a:endParaRPr kumimoji="1" lang="en-US" altLang="ja-JP" sz="1300">
            <a:latin typeface="ＭＳ Ｐゴシック"/>
          </a:endParaRPr>
        </a:p>
        <a:p>
          <a:r>
            <a:rPr kumimoji="1" lang="ja-JP" altLang="en-US" sz="1300">
              <a:latin typeface="ＭＳ Ｐゴシック"/>
            </a:rPr>
            <a:t>　経費削減や事務作業の見直し取捨選択により、増加の抑制に努める。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6" name="直線コネクタ 185"/>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7"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88" name="直線コネクタ 187"/>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89"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0" name="直線コネクタ 189"/>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28946</xdr:rowOff>
    </xdr:from>
    <xdr:to>
      <xdr:col>7</xdr:col>
      <xdr:colOff>152400</xdr:colOff>
      <xdr:row>87</xdr:row>
      <xdr:rowOff>130091</xdr:rowOff>
    </xdr:to>
    <xdr:cxnSp macro="">
      <xdr:nvCxnSpPr>
        <xdr:cNvPr id="191" name="直線コネクタ 190"/>
        <xdr:cNvCxnSpPr/>
      </xdr:nvCxnSpPr>
      <xdr:spPr>
        <a:xfrm flipV="1">
          <a:off x="4114800" y="14945096"/>
          <a:ext cx="838200" cy="10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2"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3" name="フローチャート : 判断 192"/>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28508</xdr:rowOff>
    </xdr:from>
    <xdr:to>
      <xdr:col>6</xdr:col>
      <xdr:colOff>0</xdr:colOff>
      <xdr:row>87</xdr:row>
      <xdr:rowOff>130091</xdr:rowOff>
    </xdr:to>
    <xdr:cxnSp macro="">
      <xdr:nvCxnSpPr>
        <xdr:cNvPr id="194" name="直線コネクタ 193"/>
        <xdr:cNvCxnSpPr/>
      </xdr:nvCxnSpPr>
      <xdr:spPr>
        <a:xfrm>
          <a:off x="3225800" y="14944658"/>
          <a:ext cx="889000" cy="10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5" name="フローチャート : 判断 194"/>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6" name="テキスト ボックス 195"/>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81158</xdr:rowOff>
    </xdr:from>
    <xdr:to>
      <xdr:col>4</xdr:col>
      <xdr:colOff>482600</xdr:colOff>
      <xdr:row>87</xdr:row>
      <xdr:rowOff>28508</xdr:rowOff>
    </xdr:to>
    <xdr:cxnSp macro="">
      <xdr:nvCxnSpPr>
        <xdr:cNvPr id="197" name="直線コネクタ 196"/>
        <xdr:cNvCxnSpPr/>
      </xdr:nvCxnSpPr>
      <xdr:spPr>
        <a:xfrm>
          <a:off x="2336800" y="14825858"/>
          <a:ext cx="889000" cy="11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198" name="フローチャート : 判断 197"/>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120431</xdr:rowOff>
    </xdr:from>
    <xdr:ext cx="762000" cy="259045"/>
    <xdr:sp macro="" textlink="">
      <xdr:nvSpPr>
        <xdr:cNvPr id="199" name="テキスト ボックス 198"/>
        <xdr:cNvSpPr txBox="1"/>
      </xdr:nvSpPr>
      <xdr:spPr>
        <a:xfrm>
          <a:off x="2844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13529</xdr:rowOff>
    </xdr:from>
    <xdr:to>
      <xdr:col>3</xdr:col>
      <xdr:colOff>279400</xdr:colOff>
      <xdr:row>86</xdr:row>
      <xdr:rowOff>81158</xdr:rowOff>
    </xdr:to>
    <xdr:cxnSp macro="">
      <xdr:nvCxnSpPr>
        <xdr:cNvPr id="200" name="直線コネクタ 199"/>
        <xdr:cNvCxnSpPr/>
      </xdr:nvCxnSpPr>
      <xdr:spPr>
        <a:xfrm>
          <a:off x="1447800" y="14758229"/>
          <a:ext cx="889000" cy="6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1" name="フローチャート : 判断 200"/>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54821</xdr:rowOff>
    </xdr:from>
    <xdr:ext cx="762000" cy="259045"/>
    <xdr:sp macro="" textlink="">
      <xdr:nvSpPr>
        <xdr:cNvPr id="202" name="テキスト ボックス 201"/>
        <xdr:cNvSpPr txBox="1"/>
      </xdr:nvSpPr>
      <xdr:spPr>
        <a:xfrm>
          <a:off x="1955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3" name="フローチャート : 判断 202"/>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26046</xdr:rowOff>
    </xdr:from>
    <xdr:ext cx="762000" cy="259045"/>
    <xdr:sp macro="" textlink="">
      <xdr:nvSpPr>
        <xdr:cNvPr id="204" name="テキスト ボックス 203"/>
        <xdr:cNvSpPr txBox="1"/>
      </xdr:nvSpPr>
      <xdr:spPr>
        <a:xfrm>
          <a:off x="1066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149596</xdr:rowOff>
    </xdr:from>
    <xdr:to>
      <xdr:col>7</xdr:col>
      <xdr:colOff>203200</xdr:colOff>
      <xdr:row>87</xdr:row>
      <xdr:rowOff>79746</xdr:rowOff>
    </xdr:to>
    <xdr:sp macro="" textlink="">
      <xdr:nvSpPr>
        <xdr:cNvPr id="210" name="円/楕円 209"/>
        <xdr:cNvSpPr/>
      </xdr:nvSpPr>
      <xdr:spPr>
        <a:xfrm>
          <a:off x="4902200" y="148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121673</xdr:rowOff>
    </xdr:from>
    <xdr:ext cx="762000" cy="259045"/>
    <xdr:sp macro="" textlink="">
      <xdr:nvSpPr>
        <xdr:cNvPr id="211" name="人件費・物件費等の状況該当値テキスト"/>
        <xdr:cNvSpPr txBox="1"/>
      </xdr:nvSpPr>
      <xdr:spPr>
        <a:xfrm>
          <a:off x="5041900" y="1486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384,566</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79291</xdr:rowOff>
    </xdr:from>
    <xdr:to>
      <xdr:col>6</xdr:col>
      <xdr:colOff>50800</xdr:colOff>
      <xdr:row>88</xdr:row>
      <xdr:rowOff>9441</xdr:rowOff>
    </xdr:to>
    <xdr:sp macro="" textlink="">
      <xdr:nvSpPr>
        <xdr:cNvPr id="212" name="円/楕円 211"/>
        <xdr:cNvSpPr/>
      </xdr:nvSpPr>
      <xdr:spPr>
        <a:xfrm>
          <a:off x="4064000" y="149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165668</xdr:rowOff>
    </xdr:from>
    <xdr:ext cx="736600" cy="259045"/>
    <xdr:sp macro="" textlink="">
      <xdr:nvSpPr>
        <xdr:cNvPr id="213" name="テキスト ボックス 212"/>
        <xdr:cNvSpPr txBox="1"/>
      </xdr:nvSpPr>
      <xdr:spPr>
        <a:xfrm>
          <a:off x="3733800" y="15081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409,716</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149158</xdr:rowOff>
    </xdr:from>
    <xdr:to>
      <xdr:col>4</xdr:col>
      <xdr:colOff>533400</xdr:colOff>
      <xdr:row>87</xdr:row>
      <xdr:rowOff>79308</xdr:rowOff>
    </xdr:to>
    <xdr:sp macro="" textlink="">
      <xdr:nvSpPr>
        <xdr:cNvPr id="214" name="円/楕円 213"/>
        <xdr:cNvSpPr/>
      </xdr:nvSpPr>
      <xdr:spPr>
        <a:xfrm>
          <a:off x="3175000" y="1489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64085</xdr:rowOff>
    </xdr:from>
    <xdr:ext cx="762000" cy="259045"/>
    <xdr:sp macro="" textlink="">
      <xdr:nvSpPr>
        <xdr:cNvPr id="215" name="テキスト ボックス 214"/>
        <xdr:cNvSpPr txBox="1"/>
      </xdr:nvSpPr>
      <xdr:spPr>
        <a:xfrm>
          <a:off x="2844800" y="14980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384,457</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30358</xdr:rowOff>
    </xdr:from>
    <xdr:to>
      <xdr:col>3</xdr:col>
      <xdr:colOff>330200</xdr:colOff>
      <xdr:row>86</xdr:row>
      <xdr:rowOff>131958</xdr:rowOff>
    </xdr:to>
    <xdr:sp macro="" textlink="">
      <xdr:nvSpPr>
        <xdr:cNvPr id="216" name="円/楕円 215"/>
        <xdr:cNvSpPr/>
      </xdr:nvSpPr>
      <xdr:spPr>
        <a:xfrm>
          <a:off x="2286000" y="1477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116735</xdr:rowOff>
    </xdr:from>
    <xdr:ext cx="762000" cy="259045"/>
    <xdr:sp macro="" textlink="">
      <xdr:nvSpPr>
        <xdr:cNvPr id="217" name="テキスト ボックス 216"/>
        <xdr:cNvSpPr txBox="1"/>
      </xdr:nvSpPr>
      <xdr:spPr>
        <a:xfrm>
          <a:off x="1955800" y="1486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354,917</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134179</xdr:rowOff>
    </xdr:from>
    <xdr:to>
      <xdr:col>2</xdr:col>
      <xdr:colOff>127000</xdr:colOff>
      <xdr:row>86</xdr:row>
      <xdr:rowOff>64329</xdr:rowOff>
    </xdr:to>
    <xdr:sp macro="" textlink="">
      <xdr:nvSpPr>
        <xdr:cNvPr id="218" name="円/楕円 217"/>
        <xdr:cNvSpPr/>
      </xdr:nvSpPr>
      <xdr:spPr>
        <a:xfrm>
          <a:off x="1397000" y="147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49106</xdr:rowOff>
    </xdr:from>
    <xdr:ext cx="762000" cy="259045"/>
    <xdr:sp macro="" textlink="">
      <xdr:nvSpPr>
        <xdr:cNvPr id="219" name="テキスト ボックス 218"/>
        <xdr:cNvSpPr txBox="1"/>
      </xdr:nvSpPr>
      <xdr:spPr>
        <a:xfrm>
          <a:off x="1066800" y="1479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338,101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前年度比１．３ポイント増。</a:t>
          </a:r>
          <a:endParaRPr kumimoji="1" lang="en-US" altLang="ja-JP" sz="1300">
            <a:latin typeface="ＭＳ Ｐゴシック"/>
          </a:endParaRPr>
        </a:p>
        <a:p>
          <a:r>
            <a:rPr kumimoji="1" lang="ja-JP" altLang="en-US" sz="1300">
              <a:latin typeface="ＭＳ Ｐゴシック"/>
            </a:rPr>
            <a:t>　増要因としては、</a:t>
          </a:r>
          <a:r>
            <a:rPr lang="ja-JP" altLang="en-US" sz="1300">
              <a:effectLst/>
            </a:rPr>
            <a:t>経験年数階層に属する職員の変動による当該階層の平均給料月額が変動したため。</a:t>
          </a:r>
          <a:endParaRPr kumimoji="1" lang="en-US" altLang="ja-JP" sz="1300">
            <a:latin typeface="ＭＳ Ｐゴシック"/>
          </a:endParaRPr>
        </a:p>
        <a:p>
          <a:r>
            <a:rPr kumimoji="1" lang="ja-JP" altLang="en-US" sz="1300">
              <a:latin typeface="ＭＳ Ｐゴシック"/>
            </a:rPr>
            <a:t>　今後も地域の民間企業の平均給与の状況を踏まえ、給与の適正化に努める。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48" name="直線コネクタ 247"/>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49"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0" name="直線コネクタ 249"/>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1"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2" name="直線コネクタ 251"/>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86</xdr:row>
      <xdr:rowOff>93557</xdr:rowOff>
    </xdr:to>
    <xdr:cxnSp macro="">
      <xdr:nvCxnSpPr>
        <xdr:cNvPr id="253" name="直線コネクタ 252"/>
        <xdr:cNvCxnSpPr/>
      </xdr:nvCxnSpPr>
      <xdr:spPr>
        <a:xfrm>
          <a:off x="16179800" y="14733693"/>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4" name="給与水準   （国との比較）平均値テキスト"/>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5" name="フローチャート : 判断 254"/>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154939</xdr:rowOff>
    </xdr:from>
    <xdr:to>
      <xdr:col>23</xdr:col>
      <xdr:colOff>406400</xdr:colOff>
      <xdr:row>85</xdr:row>
      <xdr:rowOff>160443</xdr:rowOff>
    </xdr:to>
    <xdr:cxnSp macro="">
      <xdr:nvCxnSpPr>
        <xdr:cNvPr id="256" name="直線コネクタ 255"/>
        <xdr:cNvCxnSpPr/>
      </xdr:nvCxnSpPr>
      <xdr:spPr>
        <a:xfrm>
          <a:off x="15290800" y="14556739"/>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7" name="フローチャート : 判断 256"/>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9754</xdr:rowOff>
    </xdr:from>
    <xdr:ext cx="736600" cy="259045"/>
    <xdr:sp macro="" textlink="">
      <xdr:nvSpPr>
        <xdr:cNvPr id="258" name="テキスト ボックス 257"/>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90593</xdr:rowOff>
    </xdr:from>
    <xdr:to>
      <xdr:col>22</xdr:col>
      <xdr:colOff>203200</xdr:colOff>
      <xdr:row>84</xdr:row>
      <xdr:rowOff>154939</xdr:rowOff>
    </xdr:to>
    <xdr:cxnSp macro="">
      <xdr:nvCxnSpPr>
        <xdr:cNvPr id="259" name="直線コネクタ 258"/>
        <xdr:cNvCxnSpPr/>
      </xdr:nvCxnSpPr>
      <xdr:spPr>
        <a:xfrm>
          <a:off x="14401800" y="14492393"/>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0" name="フローチャート : 判断 259"/>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61" name="テキスト ボックス 260"/>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90593</xdr:rowOff>
    </xdr:from>
    <xdr:to>
      <xdr:col>21</xdr:col>
      <xdr:colOff>0</xdr:colOff>
      <xdr:row>87</xdr:row>
      <xdr:rowOff>155363</xdr:rowOff>
    </xdr:to>
    <xdr:cxnSp macro="">
      <xdr:nvCxnSpPr>
        <xdr:cNvPr id="262" name="直線コネクタ 261"/>
        <xdr:cNvCxnSpPr/>
      </xdr:nvCxnSpPr>
      <xdr:spPr>
        <a:xfrm flipV="1">
          <a:off x="13512800" y="14492393"/>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3" name="フローチャート : 判断 262"/>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64" name="テキスト ボックス 263"/>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5" name="フローチャート : 判断 264"/>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66" name="テキスト ボックス 265"/>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42757</xdr:rowOff>
    </xdr:from>
    <xdr:to>
      <xdr:col>24</xdr:col>
      <xdr:colOff>609600</xdr:colOff>
      <xdr:row>86</xdr:row>
      <xdr:rowOff>144357</xdr:rowOff>
    </xdr:to>
    <xdr:sp macro="" textlink="">
      <xdr:nvSpPr>
        <xdr:cNvPr id="272" name="円/楕円 271"/>
        <xdr:cNvSpPr/>
      </xdr:nvSpPr>
      <xdr:spPr>
        <a:xfrm>
          <a:off x="169672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14834</xdr:rowOff>
    </xdr:from>
    <xdr:ext cx="762000" cy="259045"/>
    <xdr:sp macro="" textlink="">
      <xdr:nvSpPr>
        <xdr:cNvPr id="273" name="給与水準   （国との比較）該当値テキスト"/>
        <xdr:cNvSpPr txBox="1"/>
      </xdr:nvSpPr>
      <xdr:spPr>
        <a:xfrm>
          <a:off x="17106900" y="1475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109643</xdr:rowOff>
    </xdr:from>
    <xdr:to>
      <xdr:col>23</xdr:col>
      <xdr:colOff>457200</xdr:colOff>
      <xdr:row>86</xdr:row>
      <xdr:rowOff>39793</xdr:rowOff>
    </xdr:to>
    <xdr:sp macro="" textlink="">
      <xdr:nvSpPr>
        <xdr:cNvPr id="274" name="円/楕円 273"/>
        <xdr:cNvSpPr/>
      </xdr:nvSpPr>
      <xdr:spPr>
        <a:xfrm>
          <a:off x="16129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24570</xdr:rowOff>
    </xdr:from>
    <xdr:ext cx="736600" cy="259045"/>
    <xdr:sp macro="" textlink="">
      <xdr:nvSpPr>
        <xdr:cNvPr id="275" name="テキスト ボックス 274"/>
        <xdr:cNvSpPr txBox="1"/>
      </xdr:nvSpPr>
      <xdr:spPr>
        <a:xfrm>
          <a:off x="15798800" y="14769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104139</xdr:rowOff>
    </xdr:from>
    <xdr:to>
      <xdr:col>22</xdr:col>
      <xdr:colOff>254000</xdr:colOff>
      <xdr:row>85</xdr:row>
      <xdr:rowOff>34289</xdr:rowOff>
    </xdr:to>
    <xdr:sp macro="" textlink="">
      <xdr:nvSpPr>
        <xdr:cNvPr id="276" name="円/楕円 275"/>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44466</xdr:rowOff>
    </xdr:from>
    <xdr:ext cx="762000" cy="259045"/>
    <xdr:sp macro="" textlink="">
      <xdr:nvSpPr>
        <xdr:cNvPr id="277" name="テキスト ボックス 276"/>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39793</xdr:rowOff>
    </xdr:from>
    <xdr:to>
      <xdr:col>21</xdr:col>
      <xdr:colOff>50800</xdr:colOff>
      <xdr:row>84</xdr:row>
      <xdr:rowOff>141393</xdr:rowOff>
    </xdr:to>
    <xdr:sp macro="" textlink="">
      <xdr:nvSpPr>
        <xdr:cNvPr id="278" name="円/楕円 277"/>
        <xdr:cNvSpPr/>
      </xdr:nvSpPr>
      <xdr:spPr>
        <a:xfrm>
          <a:off x="14351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151570</xdr:rowOff>
    </xdr:from>
    <xdr:ext cx="762000" cy="259045"/>
    <xdr:sp macro="" textlink="">
      <xdr:nvSpPr>
        <xdr:cNvPr id="279" name="テキスト ボックス 278"/>
        <xdr:cNvSpPr txBox="1"/>
      </xdr:nvSpPr>
      <xdr:spPr>
        <a:xfrm>
          <a:off x="14020800" y="14210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104563</xdr:rowOff>
    </xdr:from>
    <xdr:to>
      <xdr:col>19</xdr:col>
      <xdr:colOff>533400</xdr:colOff>
      <xdr:row>88</xdr:row>
      <xdr:rowOff>34713</xdr:rowOff>
    </xdr:to>
    <xdr:sp macro="" textlink="">
      <xdr:nvSpPr>
        <xdr:cNvPr id="280" name="円/楕円 279"/>
        <xdr:cNvSpPr/>
      </xdr:nvSpPr>
      <xdr:spPr>
        <a:xfrm>
          <a:off x="13462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44890</xdr:rowOff>
    </xdr:from>
    <xdr:ext cx="762000" cy="259045"/>
    <xdr:sp macro="" textlink="">
      <xdr:nvSpPr>
        <xdr:cNvPr id="281" name="テキスト ボックス 280"/>
        <xdr:cNvSpPr txBox="1"/>
      </xdr:nvSpPr>
      <xdr:spPr>
        <a:xfrm>
          <a:off x="13131800" y="1478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類似団体と比べ５．３５人上回っている。これは　、ふたつの保育所を直営していおり、職員を直接雇用していることが主な要因である。</a:t>
          </a:r>
          <a:endParaRPr kumimoji="1" lang="en-US" altLang="ja-JP" sz="1300">
            <a:latin typeface="ＭＳ Ｐゴシック"/>
          </a:endParaRPr>
        </a:p>
        <a:p>
          <a:r>
            <a:rPr kumimoji="1" lang="ja-JP" altLang="en-US" sz="1300">
              <a:latin typeface="ＭＳ Ｐゴシック"/>
            </a:rPr>
            <a:t>　今後、事務作業の見直しや外部委託をさらに進め、適切な定員管理に努める。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298" name="直線コネクタ 297"/>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299" name="テキスト ボックス 298"/>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2" name="直線コネクタ 30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3" name="テキスト ボックス 30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7" name="直線コネクタ 306"/>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08"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09" name="直線コネクタ 308"/>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0"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1" name="直線コネクタ 310"/>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25622</xdr:rowOff>
    </xdr:from>
    <xdr:to>
      <xdr:col>24</xdr:col>
      <xdr:colOff>558800</xdr:colOff>
      <xdr:row>63</xdr:row>
      <xdr:rowOff>35878</xdr:rowOff>
    </xdr:to>
    <xdr:cxnSp macro="">
      <xdr:nvCxnSpPr>
        <xdr:cNvPr id="312" name="直線コネクタ 311"/>
        <xdr:cNvCxnSpPr/>
      </xdr:nvCxnSpPr>
      <xdr:spPr>
        <a:xfrm>
          <a:off x="16179800" y="10826972"/>
          <a:ext cx="8382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3"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4" name="フローチャート : 判断 313"/>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25622</xdr:rowOff>
    </xdr:from>
    <xdr:to>
      <xdr:col>23</xdr:col>
      <xdr:colOff>406400</xdr:colOff>
      <xdr:row>63</xdr:row>
      <xdr:rowOff>64833</xdr:rowOff>
    </xdr:to>
    <xdr:cxnSp macro="">
      <xdr:nvCxnSpPr>
        <xdr:cNvPr id="315" name="直線コネクタ 314"/>
        <xdr:cNvCxnSpPr/>
      </xdr:nvCxnSpPr>
      <xdr:spPr>
        <a:xfrm flipV="1">
          <a:off x="15290800" y="10826972"/>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6" name="フローチャート : 判断 315"/>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7" name="テキスト ボックス 316"/>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64833</xdr:rowOff>
    </xdr:from>
    <xdr:to>
      <xdr:col>22</xdr:col>
      <xdr:colOff>203200</xdr:colOff>
      <xdr:row>63</xdr:row>
      <xdr:rowOff>88360</xdr:rowOff>
    </xdr:to>
    <xdr:cxnSp macro="">
      <xdr:nvCxnSpPr>
        <xdr:cNvPr id="318" name="直線コネクタ 317"/>
        <xdr:cNvCxnSpPr/>
      </xdr:nvCxnSpPr>
      <xdr:spPr>
        <a:xfrm flipV="1">
          <a:off x="14401800" y="10866183"/>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19" name="フローチャート : 判断 318"/>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127271</xdr:rowOff>
    </xdr:from>
    <xdr:ext cx="762000" cy="259045"/>
    <xdr:sp macro="" textlink="">
      <xdr:nvSpPr>
        <xdr:cNvPr id="320" name="テキスト ボックス 319"/>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50959</xdr:rowOff>
    </xdr:from>
    <xdr:to>
      <xdr:col>21</xdr:col>
      <xdr:colOff>0</xdr:colOff>
      <xdr:row>63</xdr:row>
      <xdr:rowOff>88360</xdr:rowOff>
    </xdr:to>
    <xdr:cxnSp macro="">
      <xdr:nvCxnSpPr>
        <xdr:cNvPr id="321" name="直線コネクタ 320"/>
        <xdr:cNvCxnSpPr/>
      </xdr:nvCxnSpPr>
      <xdr:spPr>
        <a:xfrm>
          <a:off x="13512800" y="10852309"/>
          <a:ext cx="889000" cy="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2" name="フローチャート : 判断 321"/>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98918</xdr:rowOff>
    </xdr:from>
    <xdr:ext cx="762000" cy="259045"/>
    <xdr:sp macro="" textlink="">
      <xdr:nvSpPr>
        <xdr:cNvPr id="323" name="テキスト ボックス 322"/>
        <xdr:cNvSpPr txBox="1"/>
      </xdr:nvSpPr>
      <xdr:spPr>
        <a:xfrm>
          <a:off x="14020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4" name="フローチャート : 判断 323"/>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25" name="テキスト ボックス 324"/>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156528</xdr:rowOff>
    </xdr:from>
    <xdr:to>
      <xdr:col>24</xdr:col>
      <xdr:colOff>609600</xdr:colOff>
      <xdr:row>63</xdr:row>
      <xdr:rowOff>86678</xdr:rowOff>
    </xdr:to>
    <xdr:sp macro="" textlink="">
      <xdr:nvSpPr>
        <xdr:cNvPr id="331" name="円/楕円 330"/>
        <xdr:cNvSpPr/>
      </xdr:nvSpPr>
      <xdr:spPr>
        <a:xfrm>
          <a:off x="169672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128605</xdr:rowOff>
    </xdr:from>
    <xdr:ext cx="762000" cy="259045"/>
    <xdr:sp macro="" textlink="">
      <xdr:nvSpPr>
        <xdr:cNvPr id="332" name="定員管理の状況該当値テキスト"/>
        <xdr:cNvSpPr txBox="1"/>
      </xdr:nvSpPr>
      <xdr:spPr>
        <a:xfrm>
          <a:off x="17106900" y="1075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146272</xdr:rowOff>
    </xdr:from>
    <xdr:to>
      <xdr:col>23</xdr:col>
      <xdr:colOff>457200</xdr:colOff>
      <xdr:row>63</xdr:row>
      <xdr:rowOff>76422</xdr:rowOff>
    </xdr:to>
    <xdr:sp macro="" textlink="">
      <xdr:nvSpPr>
        <xdr:cNvPr id="333" name="円/楕円 332"/>
        <xdr:cNvSpPr/>
      </xdr:nvSpPr>
      <xdr:spPr>
        <a:xfrm>
          <a:off x="16129000" y="1077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61199</xdr:rowOff>
    </xdr:from>
    <xdr:ext cx="736600" cy="259045"/>
    <xdr:sp macro="" textlink="">
      <xdr:nvSpPr>
        <xdr:cNvPr id="334" name="テキスト ボックス 333"/>
        <xdr:cNvSpPr txBox="1"/>
      </xdr:nvSpPr>
      <xdr:spPr>
        <a:xfrm>
          <a:off x="15798800" y="1086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14033</xdr:rowOff>
    </xdr:from>
    <xdr:to>
      <xdr:col>22</xdr:col>
      <xdr:colOff>254000</xdr:colOff>
      <xdr:row>63</xdr:row>
      <xdr:rowOff>115633</xdr:rowOff>
    </xdr:to>
    <xdr:sp macro="" textlink="">
      <xdr:nvSpPr>
        <xdr:cNvPr id="335" name="円/楕円 334"/>
        <xdr:cNvSpPr/>
      </xdr:nvSpPr>
      <xdr:spPr>
        <a:xfrm>
          <a:off x="15240000" y="1081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100410</xdr:rowOff>
    </xdr:from>
    <xdr:ext cx="762000" cy="259045"/>
    <xdr:sp macro="" textlink="">
      <xdr:nvSpPr>
        <xdr:cNvPr id="336" name="テキスト ボックス 335"/>
        <xdr:cNvSpPr txBox="1"/>
      </xdr:nvSpPr>
      <xdr:spPr>
        <a:xfrm>
          <a:off x="14909800" y="1090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37560</xdr:rowOff>
    </xdr:from>
    <xdr:to>
      <xdr:col>21</xdr:col>
      <xdr:colOff>50800</xdr:colOff>
      <xdr:row>63</xdr:row>
      <xdr:rowOff>139160</xdr:rowOff>
    </xdr:to>
    <xdr:sp macro="" textlink="">
      <xdr:nvSpPr>
        <xdr:cNvPr id="337" name="円/楕円 336"/>
        <xdr:cNvSpPr/>
      </xdr:nvSpPr>
      <xdr:spPr>
        <a:xfrm>
          <a:off x="14351000" y="1083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123937</xdr:rowOff>
    </xdr:from>
    <xdr:ext cx="762000" cy="259045"/>
    <xdr:sp macro="" textlink="">
      <xdr:nvSpPr>
        <xdr:cNvPr id="338" name="テキスト ボックス 337"/>
        <xdr:cNvSpPr txBox="1"/>
      </xdr:nvSpPr>
      <xdr:spPr>
        <a:xfrm>
          <a:off x="14020800" y="1092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159</xdr:rowOff>
    </xdr:from>
    <xdr:to>
      <xdr:col>19</xdr:col>
      <xdr:colOff>533400</xdr:colOff>
      <xdr:row>63</xdr:row>
      <xdr:rowOff>101759</xdr:rowOff>
    </xdr:to>
    <xdr:sp macro="" textlink="">
      <xdr:nvSpPr>
        <xdr:cNvPr id="339" name="円/楕円 338"/>
        <xdr:cNvSpPr/>
      </xdr:nvSpPr>
      <xdr:spPr>
        <a:xfrm>
          <a:off x="13462000" y="1080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86536</xdr:rowOff>
    </xdr:from>
    <xdr:ext cx="762000" cy="259045"/>
    <xdr:sp macro="" textlink="">
      <xdr:nvSpPr>
        <xdr:cNvPr id="340" name="テキスト ボックス 339"/>
        <xdr:cNvSpPr txBox="1"/>
      </xdr:nvSpPr>
      <xdr:spPr>
        <a:xfrm>
          <a:off x="13131800" y="1088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前年度から０．４増。</a:t>
          </a:r>
          <a:endParaRPr kumimoji="1" lang="en-US" altLang="ja-JP" sz="1300">
            <a:latin typeface="ＭＳ Ｐゴシック"/>
          </a:endParaRPr>
        </a:p>
        <a:p>
          <a:r>
            <a:rPr kumimoji="1" lang="ja-JP" altLang="en-US" sz="1300">
              <a:latin typeface="ＭＳ Ｐゴシック"/>
            </a:rPr>
            <a:t>　今後、新たな起債等の予定が無いため、比率は同程度で推移していくと見込まれる。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6" name="直線コネクタ 365"/>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7"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68" name="直線コネクタ 367"/>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69"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0" name="直線コネクタ 369"/>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64262</xdr:rowOff>
    </xdr:from>
    <xdr:to>
      <xdr:col>24</xdr:col>
      <xdr:colOff>558800</xdr:colOff>
      <xdr:row>40</xdr:row>
      <xdr:rowOff>83566</xdr:rowOff>
    </xdr:to>
    <xdr:cxnSp macro="">
      <xdr:nvCxnSpPr>
        <xdr:cNvPr id="371" name="直線コネクタ 370"/>
        <xdr:cNvCxnSpPr/>
      </xdr:nvCxnSpPr>
      <xdr:spPr>
        <a:xfrm>
          <a:off x="16179800" y="692226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2"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3" name="フローチャート : 判断 372"/>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6350</xdr:rowOff>
    </xdr:from>
    <xdr:to>
      <xdr:col>23</xdr:col>
      <xdr:colOff>406400</xdr:colOff>
      <xdr:row>40</xdr:row>
      <xdr:rowOff>64262</xdr:rowOff>
    </xdr:to>
    <xdr:cxnSp macro="">
      <xdr:nvCxnSpPr>
        <xdr:cNvPr id="374" name="直線コネクタ 373"/>
        <xdr:cNvCxnSpPr/>
      </xdr:nvCxnSpPr>
      <xdr:spPr>
        <a:xfrm>
          <a:off x="15290800" y="686435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5" name="フローチャート : 判断 374"/>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6" name="テキスト ボックス 375"/>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6350</xdr:rowOff>
    </xdr:from>
    <xdr:to>
      <xdr:col>22</xdr:col>
      <xdr:colOff>203200</xdr:colOff>
      <xdr:row>40</xdr:row>
      <xdr:rowOff>25654</xdr:rowOff>
    </xdr:to>
    <xdr:cxnSp macro="">
      <xdr:nvCxnSpPr>
        <xdr:cNvPr id="377" name="直線コネクタ 376"/>
        <xdr:cNvCxnSpPr/>
      </xdr:nvCxnSpPr>
      <xdr:spPr>
        <a:xfrm flipV="1">
          <a:off x="14401800" y="68643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78" name="フローチャート : 判断 377"/>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17543</xdr:rowOff>
    </xdr:from>
    <xdr:ext cx="762000" cy="259045"/>
    <xdr:sp macro="" textlink="">
      <xdr:nvSpPr>
        <xdr:cNvPr id="379" name="テキスト ボックス 378"/>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25654</xdr:rowOff>
    </xdr:from>
    <xdr:to>
      <xdr:col>21</xdr:col>
      <xdr:colOff>0</xdr:colOff>
      <xdr:row>40</xdr:row>
      <xdr:rowOff>44958</xdr:rowOff>
    </xdr:to>
    <xdr:cxnSp macro="">
      <xdr:nvCxnSpPr>
        <xdr:cNvPr id="380" name="直線コネクタ 379"/>
        <xdr:cNvCxnSpPr/>
      </xdr:nvCxnSpPr>
      <xdr:spPr>
        <a:xfrm flipV="1">
          <a:off x="13512800" y="688365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1" name="フローチャート : 判断 380"/>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51325</xdr:rowOff>
    </xdr:from>
    <xdr:ext cx="762000" cy="259045"/>
    <xdr:sp macro="" textlink="">
      <xdr:nvSpPr>
        <xdr:cNvPr id="382" name="テキスト ボックス 381"/>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3" name="フローチャート : 判断 382"/>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99585</xdr:rowOff>
    </xdr:from>
    <xdr:ext cx="762000" cy="259045"/>
    <xdr:sp macro="" textlink="">
      <xdr:nvSpPr>
        <xdr:cNvPr id="384" name="テキスト ボックス 383"/>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32766</xdr:rowOff>
    </xdr:from>
    <xdr:to>
      <xdr:col>24</xdr:col>
      <xdr:colOff>609600</xdr:colOff>
      <xdr:row>40</xdr:row>
      <xdr:rowOff>134366</xdr:rowOff>
    </xdr:to>
    <xdr:sp macro="" textlink="">
      <xdr:nvSpPr>
        <xdr:cNvPr id="390" name="円/楕円 389"/>
        <xdr:cNvSpPr/>
      </xdr:nvSpPr>
      <xdr:spPr>
        <a:xfrm>
          <a:off x="169672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49293</xdr:rowOff>
    </xdr:from>
    <xdr:ext cx="762000" cy="259045"/>
    <xdr:sp macro="" textlink="">
      <xdr:nvSpPr>
        <xdr:cNvPr id="391" name="公債費負担の状況該当値テキスト"/>
        <xdr:cNvSpPr txBox="1"/>
      </xdr:nvSpPr>
      <xdr:spPr>
        <a:xfrm>
          <a:off x="17106900" y="673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13462</xdr:rowOff>
    </xdr:from>
    <xdr:to>
      <xdr:col>23</xdr:col>
      <xdr:colOff>457200</xdr:colOff>
      <xdr:row>40</xdr:row>
      <xdr:rowOff>115062</xdr:rowOff>
    </xdr:to>
    <xdr:sp macro="" textlink="">
      <xdr:nvSpPr>
        <xdr:cNvPr id="392" name="円/楕円 391"/>
        <xdr:cNvSpPr/>
      </xdr:nvSpPr>
      <xdr:spPr>
        <a:xfrm>
          <a:off x="16129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125239</xdr:rowOff>
    </xdr:from>
    <xdr:ext cx="736600" cy="259045"/>
    <xdr:sp macro="" textlink="">
      <xdr:nvSpPr>
        <xdr:cNvPr id="393" name="テキスト ボックス 392"/>
        <xdr:cNvSpPr txBox="1"/>
      </xdr:nvSpPr>
      <xdr:spPr>
        <a:xfrm>
          <a:off x="15798800" y="664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127000</xdr:rowOff>
    </xdr:from>
    <xdr:to>
      <xdr:col>22</xdr:col>
      <xdr:colOff>254000</xdr:colOff>
      <xdr:row>40</xdr:row>
      <xdr:rowOff>57150</xdr:rowOff>
    </xdr:to>
    <xdr:sp macro="" textlink="">
      <xdr:nvSpPr>
        <xdr:cNvPr id="394" name="円/楕円 393"/>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395" name="テキスト ボックス 394"/>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146304</xdr:rowOff>
    </xdr:from>
    <xdr:to>
      <xdr:col>21</xdr:col>
      <xdr:colOff>50800</xdr:colOff>
      <xdr:row>40</xdr:row>
      <xdr:rowOff>76454</xdr:rowOff>
    </xdr:to>
    <xdr:sp macro="" textlink="">
      <xdr:nvSpPr>
        <xdr:cNvPr id="396" name="円/楕円 395"/>
        <xdr:cNvSpPr/>
      </xdr:nvSpPr>
      <xdr:spPr>
        <a:xfrm>
          <a:off x="14351000" y="68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86631</xdr:rowOff>
    </xdr:from>
    <xdr:ext cx="762000" cy="259045"/>
    <xdr:sp macro="" textlink="">
      <xdr:nvSpPr>
        <xdr:cNvPr id="397" name="テキスト ボックス 396"/>
        <xdr:cNvSpPr txBox="1"/>
      </xdr:nvSpPr>
      <xdr:spPr>
        <a:xfrm>
          <a:off x="14020800" y="66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165608</xdr:rowOff>
    </xdr:from>
    <xdr:to>
      <xdr:col>19</xdr:col>
      <xdr:colOff>533400</xdr:colOff>
      <xdr:row>40</xdr:row>
      <xdr:rowOff>95758</xdr:rowOff>
    </xdr:to>
    <xdr:sp macro="" textlink="">
      <xdr:nvSpPr>
        <xdr:cNvPr id="398" name="円/楕円 397"/>
        <xdr:cNvSpPr/>
      </xdr:nvSpPr>
      <xdr:spPr>
        <a:xfrm>
          <a:off x="13462000" y="6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105935</xdr:rowOff>
    </xdr:from>
    <xdr:ext cx="762000" cy="259045"/>
    <xdr:sp macro="" textlink="">
      <xdr:nvSpPr>
        <xdr:cNvPr id="399" name="テキスト ボックス 398"/>
        <xdr:cNvSpPr txBox="1"/>
      </xdr:nvSpPr>
      <xdr:spPr>
        <a:xfrm>
          <a:off x="13131800" y="662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町債や債務負担行為等の将来負担が少なく、将来負担への充当可能財源の基金があるため、毎年、比率無しの状況である。</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28" name="直線コネクタ 427"/>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29"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0" name="直線コネクタ 429"/>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1" name="フローチャート : 判断 440"/>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2" name="テキスト ボックス 441"/>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佐賀県玄海町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5,895
5,891
35.92
7,622,543
7,322,822
268,255
2,727,709
17,239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類似団体平均と比べ７．９ポイント高い。</a:t>
          </a:r>
          <a:endParaRPr kumimoji="1" lang="en-US" altLang="ja-JP" sz="1300">
            <a:latin typeface="ＭＳ Ｐゴシック"/>
          </a:endParaRPr>
        </a:p>
        <a:p>
          <a:r>
            <a:rPr kumimoji="1" lang="ja-JP" altLang="en-US" sz="1300">
              <a:latin typeface="ＭＳ Ｐゴシック"/>
            </a:rPr>
            <a:t>　前年度から決算額は、減だが、２つの町立保育所の職員の人件費があり、類似団体平均と比べ比率が高い。</a:t>
          </a:r>
          <a:endParaRPr kumimoji="1" lang="en-US" altLang="ja-JP" sz="1300">
            <a:latin typeface="ＭＳ Ｐゴシック"/>
          </a:endParaRPr>
        </a:p>
        <a:p>
          <a:r>
            <a:rPr kumimoji="1" lang="ja-JP" altLang="en-US" sz="1300">
              <a:latin typeface="ＭＳ Ｐゴシック"/>
            </a:rPr>
            <a:t>　今後、適切な定員管理や行財政改革を通して、人件費の抑制に努める。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163576</xdr:rowOff>
    </xdr:from>
    <xdr:to>
      <xdr:col>7</xdr:col>
      <xdr:colOff>15875</xdr:colOff>
      <xdr:row>39</xdr:row>
      <xdr:rowOff>24130</xdr:rowOff>
    </xdr:to>
    <xdr:cxnSp macro="">
      <xdr:nvCxnSpPr>
        <xdr:cNvPr id="64" name="直線コネクタ 63"/>
        <xdr:cNvCxnSpPr/>
      </xdr:nvCxnSpPr>
      <xdr:spPr>
        <a:xfrm flipV="1">
          <a:off x="3987800" y="66786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24130</xdr:rowOff>
    </xdr:from>
    <xdr:to>
      <xdr:col>5</xdr:col>
      <xdr:colOff>549275</xdr:colOff>
      <xdr:row>39</xdr:row>
      <xdr:rowOff>51562</xdr:rowOff>
    </xdr:to>
    <xdr:cxnSp macro="">
      <xdr:nvCxnSpPr>
        <xdr:cNvPr id="67" name="直線コネクタ 66"/>
        <xdr:cNvCxnSpPr/>
      </xdr:nvCxnSpPr>
      <xdr:spPr>
        <a:xfrm flipV="1">
          <a:off x="3098800" y="67106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51562</xdr:rowOff>
    </xdr:from>
    <xdr:to>
      <xdr:col>4</xdr:col>
      <xdr:colOff>346075</xdr:colOff>
      <xdr:row>39</xdr:row>
      <xdr:rowOff>106426</xdr:rowOff>
    </xdr:to>
    <xdr:cxnSp macro="">
      <xdr:nvCxnSpPr>
        <xdr:cNvPr id="70" name="直線コネクタ 69"/>
        <xdr:cNvCxnSpPr/>
      </xdr:nvCxnSpPr>
      <xdr:spPr>
        <a:xfrm flipV="1">
          <a:off x="2209800" y="67381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88138</xdr:rowOff>
    </xdr:from>
    <xdr:to>
      <xdr:col>3</xdr:col>
      <xdr:colOff>142875</xdr:colOff>
      <xdr:row>39</xdr:row>
      <xdr:rowOff>106426</xdr:rowOff>
    </xdr:to>
    <xdr:cxnSp macro="">
      <xdr:nvCxnSpPr>
        <xdr:cNvPr id="73" name="直線コネクタ 72"/>
        <xdr:cNvCxnSpPr/>
      </xdr:nvCxnSpPr>
      <xdr:spPr>
        <a:xfrm>
          <a:off x="1320800" y="67746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112776</xdr:rowOff>
    </xdr:from>
    <xdr:to>
      <xdr:col>7</xdr:col>
      <xdr:colOff>66675</xdr:colOff>
      <xdr:row>39</xdr:row>
      <xdr:rowOff>42926</xdr:rowOff>
    </xdr:to>
    <xdr:sp macro="" textlink="">
      <xdr:nvSpPr>
        <xdr:cNvPr id="83" name="円/楕円 82"/>
        <xdr:cNvSpPr/>
      </xdr:nvSpPr>
      <xdr:spPr>
        <a:xfrm>
          <a:off x="4775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84853</xdr:rowOff>
    </xdr:from>
    <xdr:ext cx="762000" cy="259045"/>
    <xdr:sp macro="" textlink="">
      <xdr:nvSpPr>
        <xdr:cNvPr id="84" name="人件費該当値テキスト"/>
        <xdr:cNvSpPr txBox="1"/>
      </xdr:nvSpPr>
      <xdr:spPr>
        <a:xfrm>
          <a:off x="4914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144780</xdr:rowOff>
    </xdr:from>
    <xdr:to>
      <xdr:col>5</xdr:col>
      <xdr:colOff>600075</xdr:colOff>
      <xdr:row>39</xdr:row>
      <xdr:rowOff>74930</xdr:rowOff>
    </xdr:to>
    <xdr:sp macro="" textlink="">
      <xdr:nvSpPr>
        <xdr:cNvPr id="85" name="円/楕円 84"/>
        <xdr:cNvSpPr/>
      </xdr:nvSpPr>
      <xdr:spPr>
        <a:xfrm>
          <a:off x="3937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59707</xdr:rowOff>
    </xdr:from>
    <xdr:ext cx="736600" cy="259045"/>
    <xdr:sp macro="" textlink="">
      <xdr:nvSpPr>
        <xdr:cNvPr id="86" name="テキスト ボックス 85"/>
        <xdr:cNvSpPr txBox="1"/>
      </xdr:nvSpPr>
      <xdr:spPr>
        <a:xfrm>
          <a:off x="3606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762</xdr:rowOff>
    </xdr:from>
    <xdr:to>
      <xdr:col>4</xdr:col>
      <xdr:colOff>396875</xdr:colOff>
      <xdr:row>39</xdr:row>
      <xdr:rowOff>102362</xdr:rowOff>
    </xdr:to>
    <xdr:sp macro="" textlink="">
      <xdr:nvSpPr>
        <xdr:cNvPr id="87" name="円/楕円 86"/>
        <xdr:cNvSpPr/>
      </xdr:nvSpPr>
      <xdr:spPr>
        <a:xfrm>
          <a:off x="3048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87139</xdr:rowOff>
    </xdr:from>
    <xdr:ext cx="762000" cy="259045"/>
    <xdr:sp macro="" textlink="">
      <xdr:nvSpPr>
        <xdr:cNvPr id="88" name="テキスト ボックス 87"/>
        <xdr:cNvSpPr txBox="1"/>
      </xdr:nvSpPr>
      <xdr:spPr>
        <a:xfrm>
          <a:off x="2717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55626</xdr:rowOff>
    </xdr:from>
    <xdr:to>
      <xdr:col>3</xdr:col>
      <xdr:colOff>193675</xdr:colOff>
      <xdr:row>39</xdr:row>
      <xdr:rowOff>157226</xdr:rowOff>
    </xdr:to>
    <xdr:sp macro="" textlink="">
      <xdr:nvSpPr>
        <xdr:cNvPr id="89" name="円/楕円 88"/>
        <xdr:cNvSpPr/>
      </xdr:nvSpPr>
      <xdr:spPr>
        <a:xfrm>
          <a:off x="2159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142003</xdr:rowOff>
    </xdr:from>
    <xdr:ext cx="762000" cy="259045"/>
    <xdr:sp macro="" textlink="">
      <xdr:nvSpPr>
        <xdr:cNvPr id="90" name="テキスト ボックス 89"/>
        <xdr:cNvSpPr txBox="1"/>
      </xdr:nvSpPr>
      <xdr:spPr>
        <a:xfrm>
          <a:off x="1828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37338</xdr:rowOff>
    </xdr:from>
    <xdr:to>
      <xdr:col>1</xdr:col>
      <xdr:colOff>676275</xdr:colOff>
      <xdr:row>39</xdr:row>
      <xdr:rowOff>138938</xdr:rowOff>
    </xdr:to>
    <xdr:sp macro="" textlink="">
      <xdr:nvSpPr>
        <xdr:cNvPr id="91" name="円/楕円 90"/>
        <xdr:cNvSpPr/>
      </xdr:nvSpPr>
      <xdr:spPr>
        <a:xfrm>
          <a:off x="1270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123715</xdr:rowOff>
    </xdr:from>
    <xdr:ext cx="762000" cy="259045"/>
    <xdr:sp macro="" textlink="">
      <xdr:nvSpPr>
        <xdr:cNvPr id="92" name="テキスト ボックス 91"/>
        <xdr:cNvSpPr txBox="1"/>
      </xdr:nvSpPr>
      <xdr:spPr>
        <a:xfrm>
          <a:off x="939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類似団体平均と比べ１２．６</a:t>
          </a:r>
          <a:r>
            <a:rPr kumimoji="1" lang="en-US" altLang="ja-JP" sz="1300">
              <a:latin typeface="ＭＳ Ｐゴシック"/>
            </a:rPr>
            <a:t>%</a:t>
          </a:r>
          <a:r>
            <a:rPr kumimoji="1" lang="ja-JP" altLang="en-US" sz="1300">
              <a:latin typeface="ＭＳ Ｐゴシック"/>
            </a:rPr>
            <a:t>高い。</a:t>
          </a:r>
          <a:endParaRPr kumimoji="1" lang="en-US" altLang="ja-JP" sz="1300">
            <a:latin typeface="ＭＳ Ｐゴシック"/>
          </a:endParaRPr>
        </a:p>
        <a:p>
          <a:r>
            <a:rPr kumimoji="1" lang="ja-JP" altLang="en-US" sz="1300">
              <a:latin typeface="ＭＳ Ｐゴシック"/>
            </a:rPr>
            <a:t>　比率分母の経常一般財源等が年々減少し、昨年度よりは下がっているものの、物件費が高い水準のため、類似平均団体と比べ比率が高い。</a:t>
          </a:r>
          <a:endParaRPr kumimoji="1" lang="en-US" altLang="ja-JP" sz="1300">
            <a:latin typeface="ＭＳ Ｐゴシック"/>
          </a:endParaRPr>
        </a:p>
        <a:p>
          <a:r>
            <a:rPr kumimoji="1" lang="ja-JP" altLang="en-US" sz="1300">
              <a:latin typeface="ＭＳ Ｐゴシック"/>
            </a:rPr>
            <a:t>　特定財源の充当額の増により、前年度から比率は低下した。</a:t>
          </a:r>
          <a:endParaRPr kumimoji="1" lang="en-US" altLang="ja-JP" sz="1300">
            <a:latin typeface="ＭＳ Ｐゴシック"/>
          </a:endParaRPr>
        </a:p>
        <a:p>
          <a:r>
            <a:rPr kumimoji="1" lang="ja-JP" altLang="en-US" sz="1300">
              <a:latin typeface="ＭＳ Ｐゴシック"/>
            </a:rPr>
            <a:t>　事務事業の見直しや特定財源の有効活用に努め、比率の上昇を抑える。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20</xdr:row>
      <xdr:rowOff>67564</xdr:rowOff>
    </xdr:to>
    <xdr:cxnSp macro="">
      <xdr:nvCxnSpPr>
        <xdr:cNvPr id="117" name="直線コネクタ 116"/>
        <xdr:cNvCxnSpPr/>
      </xdr:nvCxnSpPr>
      <xdr:spPr>
        <a:xfrm flipV="1">
          <a:off x="16510000" y="2609596"/>
          <a:ext cx="0" cy="886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39641</xdr:rowOff>
    </xdr:from>
    <xdr:ext cx="762000" cy="259045"/>
    <xdr:sp macro="" textlink="">
      <xdr:nvSpPr>
        <xdr:cNvPr id="118" name="物件費最小値テキスト"/>
        <xdr:cNvSpPr txBox="1"/>
      </xdr:nvSpPr>
      <xdr:spPr>
        <a:xfrm>
          <a:off x="16598900" y="346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20</xdr:row>
      <xdr:rowOff>67564</xdr:rowOff>
    </xdr:from>
    <xdr:to>
      <xdr:col>24</xdr:col>
      <xdr:colOff>120650</xdr:colOff>
      <xdr:row>20</xdr:row>
      <xdr:rowOff>67564</xdr:rowOff>
    </xdr:to>
    <xdr:cxnSp macro="">
      <xdr:nvCxnSpPr>
        <xdr:cNvPr id="119" name="直線コネクタ 118"/>
        <xdr:cNvCxnSpPr/>
      </xdr:nvCxnSpPr>
      <xdr:spPr>
        <a:xfrm>
          <a:off x="16421100" y="349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20"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1" name="直線コネクタ 120"/>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67564</xdr:rowOff>
    </xdr:from>
    <xdr:to>
      <xdr:col>24</xdr:col>
      <xdr:colOff>31750</xdr:colOff>
      <xdr:row>21</xdr:row>
      <xdr:rowOff>10414</xdr:rowOff>
    </xdr:to>
    <xdr:cxnSp macro="">
      <xdr:nvCxnSpPr>
        <xdr:cNvPr id="122" name="直線コネクタ 121"/>
        <xdr:cNvCxnSpPr/>
      </xdr:nvCxnSpPr>
      <xdr:spPr>
        <a:xfrm flipV="1">
          <a:off x="15671800" y="349656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143019</xdr:rowOff>
    </xdr:from>
    <xdr:ext cx="762000" cy="259045"/>
    <xdr:sp macro="" textlink="">
      <xdr:nvSpPr>
        <xdr:cNvPr id="123"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4" name="フローチャート : 判断 123"/>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21</xdr:row>
      <xdr:rowOff>10414</xdr:rowOff>
    </xdr:from>
    <xdr:to>
      <xdr:col>22</xdr:col>
      <xdr:colOff>565150</xdr:colOff>
      <xdr:row>21</xdr:row>
      <xdr:rowOff>88138</xdr:rowOff>
    </xdr:to>
    <xdr:cxnSp macro="">
      <xdr:nvCxnSpPr>
        <xdr:cNvPr id="125" name="直線コネクタ 124"/>
        <xdr:cNvCxnSpPr/>
      </xdr:nvCxnSpPr>
      <xdr:spPr>
        <a:xfrm flipV="1">
          <a:off x="14782800" y="36108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89916</xdr:rowOff>
    </xdr:from>
    <xdr:to>
      <xdr:col>22</xdr:col>
      <xdr:colOff>615950</xdr:colOff>
      <xdr:row>17</xdr:row>
      <xdr:rowOff>20066</xdr:rowOff>
    </xdr:to>
    <xdr:sp macro="" textlink="">
      <xdr:nvSpPr>
        <xdr:cNvPr id="126" name="フローチャート : 判断 125"/>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30243</xdr:rowOff>
    </xdr:from>
    <xdr:ext cx="736600" cy="259045"/>
    <xdr:sp macro="" textlink="">
      <xdr:nvSpPr>
        <xdr:cNvPr id="127" name="テキスト ボックス 126"/>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21</xdr:row>
      <xdr:rowOff>88138</xdr:rowOff>
    </xdr:from>
    <xdr:to>
      <xdr:col>21</xdr:col>
      <xdr:colOff>361950</xdr:colOff>
      <xdr:row>21</xdr:row>
      <xdr:rowOff>88138</xdr:rowOff>
    </xdr:to>
    <xdr:cxnSp macro="">
      <xdr:nvCxnSpPr>
        <xdr:cNvPr id="128" name="直線コネクタ 127"/>
        <xdr:cNvCxnSpPr/>
      </xdr:nvCxnSpPr>
      <xdr:spPr>
        <a:xfrm>
          <a:off x="13893800" y="36885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85344</xdr:rowOff>
    </xdr:from>
    <xdr:to>
      <xdr:col>21</xdr:col>
      <xdr:colOff>412750</xdr:colOff>
      <xdr:row>17</xdr:row>
      <xdr:rowOff>15494</xdr:rowOff>
    </xdr:to>
    <xdr:sp macro="" textlink="">
      <xdr:nvSpPr>
        <xdr:cNvPr id="129" name="フローチャート : 判断 128"/>
        <xdr:cNvSpPr/>
      </xdr:nvSpPr>
      <xdr:spPr>
        <a:xfrm>
          <a:off x="14732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25671</xdr:rowOff>
    </xdr:from>
    <xdr:ext cx="762000" cy="259045"/>
    <xdr:sp macro="" textlink="">
      <xdr:nvSpPr>
        <xdr:cNvPr id="130" name="テキスト ボックス 129"/>
        <xdr:cNvSpPr txBox="1"/>
      </xdr:nvSpPr>
      <xdr:spPr>
        <a:xfrm>
          <a:off x="14401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37846</xdr:rowOff>
    </xdr:from>
    <xdr:to>
      <xdr:col>20</xdr:col>
      <xdr:colOff>158750</xdr:colOff>
      <xdr:row>21</xdr:row>
      <xdr:rowOff>88138</xdr:rowOff>
    </xdr:to>
    <xdr:cxnSp macro="">
      <xdr:nvCxnSpPr>
        <xdr:cNvPr id="131" name="直線コネクタ 130"/>
        <xdr:cNvCxnSpPr/>
      </xdr:nvCxnSpPr>
      <xdr:spPr>
        <a:xfrm>
          <a:off x="13004800" y="3295396"/>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2" name="フローチャート : 判断 131"/>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3" name="テキスト ボックス 132"/>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4" name="フローチャート : 判断 133"/>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142257</xdr:rowOff>
    </xdr:from>
    <xdr:ext cx="762000" cy="259045"/>
    <xdr:sp macro="" textlink="">
      <xdr:nvSpPr>
        <xdr:cNvPr id="135" name="テキスト ボックス 134"/>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16764</xdr:rowOff>
    </xdr:from>
    <xdr:to>
      <xdr:col>24</xdr:col>
      <xdr:colOff>82550</xdr:colOff>
      <xdr:row>20</xdr:row>
      <xdr:rowOff>118364</xdr:rowOff>
    </xdr:to>
    <xdr:sp macro="" textlink="">
      <xdr:nvSpPr>
        <xdr:cNvPr id="141" name="円/楕円 140"/>
        <xdr:cNvSpPr/>
      </xdr:nvSpPr>
      <xdr:spPr>
        <a:xfrm>
          <a:off x="16459200" y="34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96791</xdr:rowOff>
    </xdr:from>
    <xdr:ext cx="762000" cy="259045"/>
    <xdr:sp macro="" textlink="">
      <xdr:nvSpPr>
        <xdr:cNvPr id="142" name="物件費該当値テキスト"/>
        <xdr:cNvSpPr txBox="1"/>
      </xdr:nvSpPr>
      <xdr:spPr>
        <a:xfrm>
          <a:off x="16598900" y="335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131064</xdr:rowOff>
    </xdr:from>
    <xdr:to>
      <xdr:col>22</xdr:col>
      <xdr:colOff>615950</xdr:colOff>
      <xdr:row>21</xdr:row>
      <xdr:rowOff>61214</xdr:rowOff>
    </xdr:to>
    <xdr:sp macro="" textlink="">
      <xdr:nvSpPr>
        <xdr:cNvPr id="143" name="円/楕円 142"/>
        <xdr:cNvSpPr/>
      </xdr:nvSpPr>
      <xdr:spPr>
        <a:xfrm>
          <a:off x="15621000" y="35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45991</xdr:rowOff>
    </xdr:from>
    <xdr:ext cx="736600" cy="259045"/>
    <xdr:sp macro="" textlink="">
      <xdr:nvSpPr>
        <xdr:cNvPr id="144" name="テキスト ボックス 143"/>
        <xdr:cNvSpPr txBox="1"/>
      </xdr:nvSpPr>
      <xdr:spPr>
        <a:xfrm>
          <a:off x="15290800" y="364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21</xdr:col>
      <xdr:colOff>311150</xdr:colOff>
      <xdr:row>21</xdr:row>
      <xdr:rowOff>37338</xdr:rowOff>
    </xdr:from>
    <xdr:to>
      <xdr:col>21</xdr:col>
      <xdr:colOff>412750</xdr:colOff>
      <xdr:row>21</xdr:row>
      <xdr:rowOff>138938</xdr:rowOff>
    </xdr:to>
    <xdr:sp macro="" textlink="">
      <xdr:nvSpPr>
        <xdr:cNvPr id="145" name="円/楕円 144"/>
        <xdr:cNvSpPr/>
      </xdr:nvSpPr>
      <xdr:spPr>
        <a:xfrm>
          <a:off x="14732000" y="363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123715</xdr:rowOff>
    </xdr:from>
    <xdr:ext cx="762000" cy="259045"/>
    <xdr:sp macro="" textlink="">
      <xdr:nvSpPr>
        <xdr:cNvPr id="146" name="テキスト ボックス 145"/>
        <xdr:cNvSpPr txBox="1"/>
      </xdr:nvSpPr>
      <xdr:spPr>
        <a:xfrm>
          <a:off x="14401800" y="372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20</xdr:col>
      <xdr:colOff>107950</xdr:colOff>
      <xdr:row>21</xdr:row>
      <xdr:rowOff>37338</xdr:rowOff>
    </xdr:from>
    <xdr:to>
      <xdr:col>20</xdr:col>
      <xdr:colOff>209550</xdr:colOff>
      <xdr:row>21</xdr:row>
      <xdr:rowOff>138938</xdr:rowOff>
    </xdr:to>
    <xdr:sp macro="" textlink="">
      <xdr:nvSpPr>
        <xdr:cNvPr id="147" name="円/楕円 146"/>
        <xdr:cNvSpPr/>
      </xdr:nvSpPr>
      <xdr:spPr>
        <a:xfrm>
          <a:off x="13843000" y="363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123715</xdr:rowOff>
    </xdr:from>
    <xdr:ext cx="762000" cy="259045"/>
    <xdr:sp macro="" textlink="">
      <xdr:nvSpPr>
        <xdr:cNvPr id="148" name="テキスト ボックス 147"/>
        <xdr:cNvSpPr txBox="1"/>
      </xdr:nvSpPr>
      <xdr:spPr>
        <a:xfrm>
          <a:off x="13512800" y="372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158496</xdr:rowOff>
    </xdr:from>
    <xdr:to>
      <xdr:col>19</xdr:col>
      <xdr:colOff>6350</xdr:colOff>
      <xdr:row>19</xdr:row>
      <xdr:rowOff>88646</xdr:rowOff>
    </xdr:to>
    <xdr:sp macro="" textlink="">
      <xdr:nvSpPr>
        <xdr:cNvPr id="149" name="円/楕円 148"/>
        <xdr:cNvSpPr/>
      </xdr:nvSpPr>
      <xdr:spPr>
        <a:xfrm>
          <a:off x="12954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73423</xdr:rowOff>
    </xdr:from>
    <xdr:ext cx="762000" cy="259045"/>
    <xdr:sp macro="" textlink="">
      <xdr:nvSpPr>
        <xdr:cNvPr id="150" name="テキスト ボックス 149"/>
        <xdr:cNvSpPr txBox="1"/>
      </xdr:nvSpPr>
      <xdr:spPr>
        <a:xfrm>
          <a:off x="12623800" y="333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類似団体平均と比べ３．０ポイント高い。その要因としては、子どもの医療費助成の充実や２つの町立保育所の運営経費の扶助費分析によるところが大きい。</a:t>
          </a:r>
          <a:endParaRPr kumimoji="1" lang="en-US" altLang="ja-JP" sz="1300">
            <a:latin typeface="ＭＳ Ｐゴシック"/>
          </a:endParaRPr>
        </a:p>
        <a:p>
          <a:r>
            <a:rPr kumimoji="1" lang="ja-JP" altLang="en-US" sz="1300">
              <a:latin typeface="ＭＳ Ｐゴシック"/>
            </a:rPr>
            <a:t>　前年度と比べ比率が上昇した要因は、特定財源の充当額の減による。</a:t>
          </a:r>
          <a:endParaRPr kumimoji="1" lang="en-US" altLang="ja-JP" sz="1300">
            <a:latin typeface="ＭＳ Ｐゴシック"/>
          </a:endParaRPr>
        </a:p>
        <a:p>
          <a:r>
            <a:rPr kumimoji="1" lang="ja-JP" altLang="en-US" sz="1300">
              <a:latin typeface="ＭＳ Ｐゴシック"/>
            </a:rPr>
            <a:t>　今後とも、適切な扶助及び特定財源の活用に努める。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79" name="直線コネクタ 178"/>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0"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1" name="直線コネクタ 180"/>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3" name="直線コネクタ 18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29028</xdr:rowOff>
    </xdr:from>
    <xdr:to>
      <xdr:col>7</xdr:col>
      <xdr:colOff>15875</xdr:colOff>
      <xdr:row>59</xdr:row>
      <xdr:rowOff>53522</xdr:rowOff>
    </xdr:to>
    <xdr:cxnSp macro="">
      <xdr:nvCxnSpPr>
        <xdr:cNvPr id="184" name="直線コネクタ 183"/>
        <xdr:cNvCxnSpPr/>
      </xdr:nvCxnSpPr>
      <xdr:spPr>
        <a:xfrm>
          <a:off x="3987800" y="9973128"/>
          <a:ext cx="8382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5"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6" name="フローチャート : 判断 185"/>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29028</xdr:rowOff>
    </xdr:from>
    <xdr:to>
      <xdr:col>5</xdr:col>
      <xdr:colOff>549275</xdr:colOff>
      <xdr:row>60</xdr:row>
      <xdr:rowOff>12700</xdr:rowOff>
    </xdr:to>
    <xdr:cxnSp macro="">
      <xdr:nvCxnSpPr>
        <xdr:cNvPr id="187" name="直線コネクタ 186"/>
        <xdr:cNvCxnSpPr/>
      </xdr:nvCxnSpPr>
      <xdr:spPr>
        <a:xfrm flipV="1">
          <a:off x="3098800" y="99731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88" name="フローチャート : 判断 187"/>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89" name="テキスト ボックス 188"/>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143328</xdr:rowOff>
    </xdr:from>
    <xdr:to>
      <xdr:col>4</xdr:col>
      <xdr:colOff>346075</xdr:colOff>
      <xdr:row>60</xdr:row>
      <xdr:rowOff>12700</xdr:rowOff>
    </xdr:to>
    <xdr:cxnSp macro="">
      <xdr:nvCxnSpPr>
        <xdr:cNvPr id="190" name="直線コネクタ 189"/>
        <xdr:cNvCxnSpPr/>
      </xdr:nvCxnSpPr>
      <xdr:spPr>
        <a:xfrm>
          <a:off x="2209800" y="10087428"/>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1" name="フローチャート : 判断 190"/>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2" name="テキスト ボックス 191"/>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29028</xdr:rowOff>
    </xdr:from>
    <xdr:to>
      <xdr:col>3</xdr:col>
      <xdr:colOff>142875</xdr:colOff>
      <xdr:row>58</xdr:row>
      <xdr:rowOff>143328</xdr:rowOff>
    </xdr:to>
    <xdr:cxnSp macro="">
      <xdr:nvCxnSpPr>
        <xdr:cNvPr id="193" name="直線コネクタ 192"/>
        <xdr:cNvCxnSpPr/>
      </xdr:nvCxnSpPr>
      <xdr:spPr>
        <a:xfrm>
          <a:off x="1320800" y="99731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4" name="フローチャート : 判断 193"/>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5" name="テキスト ボックス 194"/>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6" name="フローチャート : 判断 195"/>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197" name="テキスト ボックス 196"/>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2722</xdr:rowOff>
    </xdr:from>
    <xdr:to>
      <xdr:col>7</xdr:col>
      <xdr:colOff>66675</xdr:colOff>
      <xdr:row>59</xdr:row>
      <xdr:rowOff>104322</xdr:rowOff>
    </xdr:to>
    <xdr:sp macro="" textlink="">
      <xdr:nvSpPr>
        <xdr:cNvPr id="203" name="円/楕円 202"/>
        <xdr:cNvSpPr/>
      </xdr:nvSpPr>
      <xdr:spPr>
        <a:xfrm>
          <a:off x="47752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146249</xdr:rowOff>
    </xdr:from>
    <xdr:ext cx="762000" cy="259045"/>
    <xdr:sp macro="" textlink="">
      <xdr:nvSpPr>
        <xdr:cNvPr id="204" name="扶助費該当値テキスト"/>
        <xdr:cNvSpPr txBox="1"/>
      </xdr:nvSpPr>
      <xdr:spPr>
        <a:xfrm>
          <a:off x="49149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149678</xdr:rowOff>
    </xdr:from>
    <xdr:to>
      <xdr:col>5</xdr:col>
      <xdr:colOff>600075</xdr:colOff>
      <xdr:row>58</xdr:row>
      <xdr:rowOff>79828</xdr:rowOff>
    </xdr:to>
    <xdr:sp macro="" textlink="">
      <xdr:nvSpPr>
        <xdr:cNvPr id="205" name="円/楕円 204"/>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64605</xdr:rowOff>
    </xdr:from>
    <xdr:ext cx="736600" cy="259045"/>
    <xdr:sp macro="" textlink="">
      <xdr:nvSpPr>
        <xdr:cNvPr id="206" name="テキスト ボックス 205"/>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133350</xdr:rowOff>
    </xdr:from>
    <xdr:to>
      <xdr:col>4</xdr:col>
      <xdr:colOff>396875</xdr:colOff>
      <xdr:row>60</xdr:row>
      <xdr:rowOff>63500</xdr:rowOff>
    </xdr:to>
    <xdr:sp macro="" textlink="">
      <xdr:nvSpPr>
        <xdr:cNvPr id="207" name="円/楕円 206"/>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48277</xdr:rowOff>
    </xdr:from>
    <xdr:ext cx="762000" cy="259045"/>
    <xdr:sp macro="" textlink="">
      <xdr:nvSpPr>
        <xdr:cNvPr id="208" name="テキスト ボックス 207"/>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92528</xdr:rowOff>
    </xdr:from>
    <xdr:to>
      <xdr:col>3</xdr:col>
      <xdr:colOff>193675</xdr:colOff>
      <xdr:row>59</xdr:row>
      <xdr:rowOff>22678</xdr:rowOff>
    </xdr:to>
    <xdr:sp macro="" textlink="">
      <xdr:nvSpPr>
        <xdr:cNvPr id="209" name="円/楕円 208"/>
        <xdr:cNvSpPr/>
      </xdr:nvSpPr>
      <xdr:spPr>
        <a:xfrm>
          <a:off x="2159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7455</xdr:rowOff>
    </xdr:from>
    <xdr:ext cx="762000" cy="259045"/>
    <xdr:sp macro="" textlink="">
      <xdr:nvSpPr>
        <xdr:cNvPr id="210" name="テキスト ボックス 209"/>
        <xdr:cNvSpPr txBox="1"/>
      </xdr:nvSpPr>
      <xdr:spPr>
        <a:xfrm>
          <a:off x="1828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149678</xdr:rowOff>
    </xdr:from>
    <xdr:to>
      <xdr:col>1</xdr:col>
      <xdr:colOff>676275</xdr:colOff>
      <xdr:row>58</xdr:row>
      <xdr:rowOff>79828</xdr:rowOff>
    </xdr:to>
    <xdr:sp macro="" textlink="">
      <xdr:nvSpPr>
        <xdr:cNvPr id="211" name="円/楕円 210"/>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64605</xdr:rowOff>
    </xdr:from>
    <xdr:ext cx="762000" cy="259045"/>
    <xdr:sp macro="" textlink="">
      <xdr:nvSpPr>
        <xdr:cNvPr id="212" name="テキスト ボックス 211"/>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補助費などの他の性質の比率が類似団体平均と比べ高い傾向にあるが、その他の分に関しては類似団体平均と同程度である。</a:t>
          </a:r>
          <a:endParaRPr kumimoji="1" lang="en-US" altLang="ja-JP" sz="1300">
            <a:latin typeface="ＭＳ Ｐゴシック"/>
          </a:endParaRPr>
        </a:p>
        <a:p>
          <a:r>
            <a:rPr kumimoji="1" lang="ja-JP" altLang="en-US" sz="1300">
              <a:latin typeface="ＭＳ Ｐゴシック"/>
            </a:rPr>
            <a:t>　その他は、各特別会計への繰出金がほとんどで、各特別会計の事業の見直しと経営改善に努める。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5" name="直線コネクタ 234"/>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6"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7" name="直線コネクタ 236"/>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98425</xdr:rowOff>
    </xdr:from>
    <xdr:to>
      <xdr:col>24</xdr:col>
      <xdr:colOff>31750</xdr:colOff>
      <xdr:row>57</xdr:row>
      <xdr:rowOff>121285</xdr:rowOff>
    </xdr:to>
    <xdr:cxnSp macro="">
      <xdr:nvCxnSpPr>
        <xdr:cNvPr id="240" name="直線コネクタ 239"/>
        <xdr:cNvCxnSpPr/>
      </xdr:nvCxnSpPr>
      <xdr:spPr>
        <a:xfrm>
          <a:off x="15671800" y="98710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1"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2" name="フローチャート : 判断 241"/>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81280</xdr:rowOff>
    </xdr:from>
    <xdr:to>
      <xdr:col>22</xdr:col>
      <xdr:colOff>565150</xdr:colOff>
      <xdr:row>57</xdr:row>
      <xdr:rowOff>98425</xdr:rowOff>
    </xdr:to>
    <xdr:cxnSp macro="">
      <xdr:nvCxnSpPr>
        <xdr:cNvPr id="243" name="直線コネクタ 242"/>
        <xdr:cNvCxnSpPr/>
      </xdr:nvCxnSpPr>
      <xdr:spPr>
        <a:xfrm>
          <a:off x="14782800" y="98539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4" name="フローチャート : 判断 243"/>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5" name="テキスト ボックス 244"/>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81280</xdr:rowOff>
    </xdr:from>
    <xdr:to>
      <xdr:col>21</xdr:col>
      <xdr:colOff>361950</xdr:colOff>
      <xdr:row>57</xdr:row>
      <xdr:rowOff>115570</xdr:rowOff>
    </xdr:to>
    <xdr:cxnSp macro="">
      <xdr:nvCxnSpPr>
        <xdr:cNvPr id="246" name="直線コネクタ 245"/>
        <xdr:cNvCxnSpPr/>
      </xdr:nvCxnSpPr>
      <xdr:spPr>
        <a:xfrm flipV="1">
          <a:off x="13893800" y="9853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47" name="フローチャート : 判断 246"/>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48" name="テキスト ボックス 247"/>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98425</xdr:rowOff>
    </xdr:from>
    <xdr:to>
      <xdr:col>20</xdr:col>
      <xdr:colOff>158750</xdr:colOff>
      <xdr:row>57</xdr:row>
      <xdr:rowOff>115570</xdr:rowOff>
    </xdr:to>
    <xdr:cxnSp macro="">
      <xdr:nvCxnSpPr>
        <xdr:cNvPr id="249" name="直線コネクタ 248"/>
        <xdr:cNvCxnSpPr/>
      </xdr:nvCxnSpPr>
      <xdr:spPr>
        <a:xfrm>
          <a:off x="13004800" y="98710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0" name="フローチャート : 判断 249"/>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1" name="テキスト ボックス 250"/>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2" name="フローチャート :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3" name="テキスト ボックス 252"/>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70485</xdr:rowOff>
    </xdr:from>
    <xdr:to>
      <xdr:col>24</xdr:col>
      <xdr:colOff>82550</xdr:colOff>
      <xdr:row>58</xdr:row>
      <xdr:rowOff>635</xdr:rowOff>
    </xdr:to>
    <xdr:sp macro="" textlink="">
      <xdr:nvSpPr>
        <xdr:cNvPr id="259" name="円/楕円 258"/>
        <xdr:cNvSpPr/>
      </xdr:nvSpPr>
      <xdr:spPr>
        <a:xfrm>
          <a:off x="164592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87012</xdr:rowOff>
    </xdr:from>
    <xdr:ext cx="762000" cy="259045"/>
    <xdr:sp macro="" textlink="">
      <xdr:nvSpPr>
        <xdr:cNvPr id="260" name="その他該当値テキスト"/>
        <xdr:cNvSpPr txBox="1"/>
      </xdr:nvSpPr>
      <xdr:spPr>
        <a:xfrm>
          <a:off x="16598900" y="968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47625</xdr:rowOff>
    </xdr:from>
    <xdr:to>
      <xdr:col>22</xdr:col>
      <xdr:colOff>615950</xdr:colOff>
      <xdr:row>57</xdr:row>
      <xdr:rowOff>149225</xdr:rowOff>
    </xdr:to>
    <xdr:sp macro="" textlink="">
      <xdr:nvSpPr>
        <xdr:cNvPr id="261" name="円/楕円 260"/>
        <xdr:cNvSpPr/>
      </xdr:nvSpPr>
      <xdr:spPr>
        <a:xfrm>
          <a:off x="15621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159402</xdr:rowOff>
    </xdr:from>
    <xdr:ext cx="736600" cy="259045"/>
    <xdr:sp macro="" textlink="">
      <xdr:nvSpPr>
        <xdr:cNvPr id="262" name="テキスト ボックス 261"/>
        <xdr:cNvSpPr txBox="1"/>
      </xdr:nvSpPr>
      <xdr:spPr>
        <a:xfrm>
          <a:off x="15290800" y="958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30480</xdr:rowOff>
    </xdr:from>
    <xdr:to>
      <xdr:col>21</xdr:col>
      <xdr:colOff>412750</xdr:colOff>
      <xdr:row>57</xdr:row>
      <xdr:rowOff>132080</xdr:rowOff>
    </xdr:to>
    <xdr:sp macro="" textlink="">
      <xdr:nvSpPr>
        <xdr:cNvPr id="263" name="円/楕円 262"/>
        <xdr:cNvSpPr/>
      </xdr:nvSpPr>
      <xdr:spPr>
        <a:xfrm>
          <a:off x="147320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142257</xdr:rowOff>
    </xdr:from>
    <xdr:ext cx="762000" cy="259045"/>
    <xdr:sp macro="" textlink="">
      <xdr:nvSpPr>
        <xdr:cNvPr id="264" name="テキスト ボックス 263"/>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64770</xdr:rowOff>
    </xdr:from>
    <xdr:to>
      <xdr:col>20</xdr:col>
      <xdr:colOff>209550</xdr:colOff>
      <xdr:row>57</xdr:row>
      <xdr:rowOff>166370</xdr:rowOff>
    </xdr:to>
    <xdr:sp macro="" textlink="">
      <xdr:nvSpPr>
        <xdr:cNvPr id="265" name="円/楕円 264"/>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5097</xdr:rowOff>
    </xdr:from>
    <xdr:ext cx="762000" cy="259045"/>
    <xdr:sp macro="" textlink="">
      <xdr:nvSpPr>
        <xdr:cNvPr id="266" name="テキスト ボックス 265"/>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47625</xdr:rowOff>
    </xdr:from>
    <xdr:to>
      <xdr:col>19</xdr:col>
      <xdr:colOff>6350</xdr:colOff>
      <xdr:row>57</xdr:row>
      <xdr:rowOff>149225</xdr:rowOff>
    </xdr:to>
    <xdr:sp macro="" textlink="">
      <xdr:nvSpPr>
        <xdr:cNvPr id="267" name="円/楕円 266"/>
        <xdr:cNvSpPr/>
      </xdr:nvSpPr>
      <xdr:spPr>
        <a:xfrm>
          <a:off x="12954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159402</xdr:rowOff>
    </xdr:from>
    <xdr:ext cx="762000" cy="259045"/>
    <xdr:sp macro="" textlink="">
      <xdr:nvSpPr>
        <xdr:cNvPr id="268" name="テキスト ボックス 267"/>
        <xdr:cNvSpPr txBox="1"/>
      </xdr:nvSpPr>
      <xdr:spPr>
        <a:xfrm>
          <a:off x="12623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類似団体平均と同程度の比率となっており、今後も有効な補助金の支出となるよう補助事業の見直しに努める。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3" name="直線コネクタ 292"/>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4"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5" name="直線コネクタ 294"/>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6"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297" name="直線コネクタ 296"/>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154432</xdr:rowOff>
    </xdr:from>
    <xdr:to>
      <xdr:col>24</xdr:col>
      <xdr:colOff>31750</xdr:colOff>
      <xdr:row>37</xdr:row>
      <xdr:rowOff>14986</xdr:rowOff>
    </xdr:to>
    <xdr:cxnSp macro="">
      <xdr:nvCxnSpPr>
        <xdr:cNvPr id="298" name="直線コネクタ 297"/>
        <xdr:cNvCxnSpPr/>
      </xdr:nvCxnSpPr>
      <xdr:spPr>
        <a:xfrm flipV="1">
          <a:off x="15671800" y="63266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299"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0" name="フローチャート : 判断 299"/>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14986</xdr:rowOff>
    </xdr:from>
    <xdr:to>
      <xdr:col>22</xdr:col>
      <xdr:colOff>565150</xdr:colOff>
      <xdr:row>37</xdr:row>
      <xdr:rowOff>147574</xdr:rowOff>
    </xdr:to>
    <xdr:cxnSp macro="">
      <xdr:nvCxnSpPr>
        <xdr:cNvPr id="301" name="直線コネクタ 300"/>
        <xdr:cNvCxnSpPr/>
      </xdr:nvCxnSpPr>
      <xdr:spPr>
        <a:xfrm flipV="1">
          <a:off x="14782800" y="635863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2" name="フローチャート : 判断 301"/>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3" name="テキスト ボックス 302"/>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65278</xdr:rowOff>
    </xdr:from>
    <xdr:to>
      <xdr:col>21</xdr:col>
      <xdr:colOff>361950</xdr:colOff>
      <xdr:row>37</xdr:row>
      <xdr:rowOff>147574</xdr:rowOff>
    </xdr:to>
    <xdr:cxnSp macro="">
      <xdr:nvCxnSpPr>
        <xdr:cNvPr id="304" name="直線コネクタ 303"/>
        <xdr:cNvCxnSpPr/>
      </xdr:nvCxnSpPr>
      <xdr:spPr>
        <a:xfrm>
          <a:off x="13893800" y="64089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5" name="フローチャート : 判断 304"/>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6" name="テキスト ボックス 305"/>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65278</xdr:rowOff>
    </xdr:from>
    <xdr:to>
      <xdr:col>20</xdr:col>
      <xdr:colOff>158750</xdr:colOff>
      <xdr:row>37</xdr:row>
      <xdr:rowOff>74422</xdr:rowOff>
    </xdr:to>
    <xdr:cxnSp macro="">
      <xdr:nvCxnSpPr>
        <xdr:cNvPr id="307" name="直線コネクタ 306"/>
        <xdr:cNvCxnSpPr/>
      </xdr:nvCxnSpPr>
      <xdr:spPr>
        <a:xfrm flipV="1">
          <a:off x="13004800" y="6408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08" name="フローチャート : 判断 307"/>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09" name="テキスト ボックス 308"/>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0" name="フローチャート : 判断 309"/>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1" name="テキスト ボックス 310"/>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17" name="円/楕円 316"/>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120159</xdr:rowOff>
    </xdr:from>
    <xdr:ext cx="762000" cy="259045"/>
    <xdr:sp macro="" textlink="">
      <xdr:nvSpPr>
        <xdr:cNvPr id="318" name="補助費等該当値テキスト"/>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135636</xdr:rowOff>
    </xdr:from>
    <xdr:to>
      <xdr:col>22</xdr:col>
      <xdr:colOff>615950</xdr:colOff>
      <xdr:row>37</xdr:row>
      <xdr:rowOff>65786</xdr:rowOff>
    </xdr:to>
    <xdr:sp macro="" textlink="">
      <xdr:nvSpPr>
        <xdr:cNvPr id="319" name="円/楕円 318"/>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20" name="テキスト ボックス 319"/>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96774</xdr:rowOff>
    </xdr:from>
    <xdr:to>
      <xdr:col>21</xdr:col>
      <xdr:colOff>412750</xdr:colOff>
      <xdr:row>38</xdr:row>
      <xdr:rowOff>26924</xdr:rowOff>
    </xdr:to>
    <xdr:sp macro="" textlink="">
      <xdr:nvSpPr>
        <xdr:cNvPr id="321" name="円/楕円 320"/>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11701</xdr:rowOff>
    </xdr:from>
    <xdr:ext cx="762000" cy="259045"/>
    <xdr:sp macro="" textlink="">
      <xdr:nvSpPr>
        <xdr:cNvPr id="322" name="テキスト ボックス 321"/>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14478</xdr:rowOff>
    </xdr:from>
    <xdr:to>
      <xdr:col>20</xdr:col>
      <xdr:colOff>209550</xdr:colOff>
      <xdr:row>37</xdr:row>
      <xdr:rowOff>116078</xdr:rowOff>
    </xdr:to>
    <xdr:sp macro="" textlink="">
      <xdr:nvSpPr>
        <xdr:cNvPr id="323" name="円/楕円 322"/>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100855</xdr:rowOff>
    </xdr:from>
    <xdr:ext cx="762000" cy="259045"/>
    <xdr:sp macro="" textlink="">
      <xdr:nvSpPr>
        <xdr:cNvPr id="324" name="テキスト ボックス 323"/>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23622</xdr:rowOff>
    </xdr:from>
    <xdr:to>
      <xdr:col>19</xdr:col>
      <xdr:colOff>6350</xdr:colOff>
      <xdr:row>37</xdr:row>
      <xdr:rowOff>125222</xdr:rowOff>
    </xdr:to>
    <xdr:sp macro="" textlink="">
      <xdr:nvSpPr>
        <xdr:cNvPr id="325" name="円/楕円 324"/>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109999</xdr:rowOff>
    </xdr:from>
    <xdr:ext cx="762000" cy="259045"/>
    <xdr:sp macro="" textlink="">
      <xdr:nvSpPr>
        <xdr:cNvPr id="326" name="テキスト ボックス 325"/>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類似団体平均と比べ１７．９ポイント低い。</a:t>
          </a:r>
          <a:endParaRPr kumimoji="1" lang="en-US" altLang="ja-JP" sz="1300">
            <a:latin typeface="ＭＳ Ｐゴシック"/>
          </a:endParaRPr>
        </a:p>
        <a:p>
          <a:r>
            <a:rPr kumimoji="1" lang="ja-JP" altLang="en-US" sz="1300">
              <a:latin typeface="ＭＳ Ｐゴシック"/>
            </a:rPr>
            <a:t>　償還中の町債は学校教育関連の１つのみで、それも平成３０年度に償還が完了する。</a:t>
          </a:r>
          <a:endParaRPr kumimoji="1" lang="en-US" altLang="ja-JP" sz="1300">
            <a:latin typeface="ＭＳ Ｐゴシック"/>
          </a:endParaRPr>
        </a:p>
        <a:p>
          <a:r>
            <a:rPr kumimoji="1" lang="ja-JP" altLang="en-US" sz="1300">
              <a:latin typeface="ＭＳ Ｐゴシック"/>
            </a:rPr>
            <a:t>　今後とも、電源関係の交付金や公共施設整備基金を活用し、新規の起債が必要とならないよう健全な財政運営に努める。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1" name="直線コネクタ 350"/>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2"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3" name="直線コネクタ 352"/>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5" name="直線コネクタ 35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88138</xdr:rowOff>
    </xdr:from>
    <xdr:to>
      <xdr:col>7</xdr:col>
      <xdr:colOff>15875</xdr:colOff>
      <xdr:row>73</xdr:row>
      <xdr:rowOff>88138</xdr:rowOff>
    </xdr:to>
    <xdr:cxnSp macro="">
      <xdr:nvCxnSpPr>
        <xdr:cNvPr id="356" name="直線コネクタ 355"/>
        <xdr:cNvCxnSpPr/>
      </xdr:nvCxnSpPr>
      <xdr:spPr>
        <a:xfrm>
          <a:off x="3987800" y="126039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57"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58" name="フローチャート : 判断 357"/>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88138</xdr:rowOff>
    </xdr:from>
    <xdr:to>
      <xdr:col>5</xdr:col>
      <xdr:colOff>549275</xdr:colOff>
      <xdr:row>73</xdr:row>
      <xdr:rowOff>88138</xdr:rowOff>
    </xdr:to>
    <xdr:cxnSp macro="">
      <xdr:nvCxnSpPr>
        <xdr:cNvPr id="359" name="直線コネクタ 358"/>
        <xdr:cNvCxnSpPr/>
      </xdr:nvCxnSpPr>
      <xdr:spPr>
        <a:xfrm>
          <a:off x="3098800" y="12603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0" name="フローチャート : 判断 359"/>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1" name="テキスト ボックス 360"/>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88138</xdr:rowOff>
    </xdr:from>
    <xdr:to>
      <xdr:col>4</xdr:col>
      <xdr:colOff>346075</xdr:colOff>
      <xdr:row>73</xdr:row>
      <xdr:rowOff>88138</xdr:rowOff>
    </xdr:to>
    <xdr:cxnSp macro="">
      <xdr:nvCxnSpPr>
        <xdr:cNvPr id="362" name="直線コネクタ 361"/>
        <xdr:cNvCxnSpPr/>
      </xdr:nvCxnSpPr>
      <xdr:spPr>
        <a:xfrm>
          <a:off x="2209800" y="12603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3" name="フローチャート : 判断 362"/>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4" name="テキスト ボックス 363"/>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88138</xdr:rowOff>
    </xdr:from>
    <xdr:to>
      <xdr:col>3</xdr:col>
      <xdr:colOff>142875</xdr:colOff>
      <xdr:row>73</xdr:row>
      <xdr:rowOff>88138</xdr:rowOff>
    </xdr:to>
    <xdr:cxnSp macro="">
      <xdr:nvCxnSpPr>
        <xdr:cNvPr id="365" name="直線コネクタ 364"/>
        <xdr:cNvCxnSpPr/>
      </xdr:nvCxnSpPr>
      <xdr:spPr>
        <a:xfrm>
          <a:off x="1320800" y="12603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6" name="フローチャート : 判断 365"/>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67" name="テキスト ボックス 366"/>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68" name="フローチャート : 判断 367"/>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69" name="テキスト ボックス 368"/>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37338</xdr:rowOff>
    </xdr:from>
    <xdr:to>
      <xdr:col>7</xdr:col>
      <xdr:colOff>66675</xdr:colOff>
      <xdr:row>73</xdr:row>
      <xdr:rowOff>138938</xdr:rowOff>
    </xdr:to>
    <xdr:sp macro="" textlink="">
      <xdr:nvSpPr>
        <xdr:cNvPr id="375" name="円/楕円 374"/>
        <xdr:cNvSpPr/>
      </xdr:nvSpPr>
      <xdr:spPr>
        <a:xfrm>
          <a:off x="47752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117365</xdr:rowOff>
    </xdr:from>
    <xdr:ext cx="762000" cy="259045"/>
    <xdr:sp macro="" textlink="">
      <xdr:nvSpPr>
        <xdr:cNvPr id="376" name="公債費該当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37338</xdr:rowOff>
    </xdr:from>
    <xdr:to>
      <xdr:col>5</xdr:col>
      <xdr:colOff>600075</xdr:colOff>
      <xdr:row>73</xdr:row>
      <xdr:rowOff>138938</xdr:rowOff>
    </xdr:to>
    <xdr:sp macro="" textlink="">
      <xdr:nvSpPr>
        <xdr:cNvPr id="377" name="円/楕円 376"/>
        <xdr:cNvSpPr/>
      </xdr:nvSpPr>
      <xdr:spPr>
        <a:xfrm>
          <a:off x="3937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149115</xdr:rowOff>
    </xdr:from>
    <xdr:ext cx="736600" cy="259045"/>
    <xdr:sp macro="" textlink="">
      <xdr:nvSpPr>
        <xdr:cNvPr id="378" name="テキスト ボックス 377"/>
        <xdr:cNvSpPr txBox="1"/>
      </xdr:nvSpPr>
      <xdr:spPr>
        <a:xfrm>
          <a:off x="3606800" y="1232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37338</xdr:rowOff>
    </xdr:from>
    <xdr:to>
      <xdr:col>4</xdr:col>
      <xdr:colOff>396875</xdr:colOff>
      <xdr:row>73</xdr:row>
      <xdr:rowOff>138938</xdr:rowOff>
    </xdr:to>
    <xdr:sp macro="" textlink="">
      <xdr:nvSpPr>
        <xdr:cNvPr id="379" name="円/楕円 378"/>
        <xdr:cNvSpPr/>
      </xdr:nvSpPr>
      <xdr:spPr>
        <a:xfrm>
          <a:off x="3048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149115</xdr:rowOff>
    </xdr:from>
    <xdr:ext cx="762000" cy="259045"/>
    <xdr:sp macro="" textlink="">
      <xdr:nvSpPr>
        <xdr:cNvPr id="380" name="テキスト ボックス 379"/>
        <xdr:cNvSpPr txBox="1"/>
      </xdr:nvSpPr>
      <xdr:spPr>
        <a:xfrm>
          <a:off x="2717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37338</xdr:rowOff>
    </xdr:from>
    <xdr:to>
      <xdr:col>3</xdr:col>
      <xdr:colOff>193675</xdr:colOff>
      <xdr:row>73</xdr:row>
      <xdr:rowOff>138938</xdr:rowOff>
    </xdr:to>
    <xdr:sp macro="" textlink="">
      <xdr:nvSpPr>
        <xdr:cNvPr id="381" name="円/楕円 380"/>
        <xdr:cNvSpPr/>
      </xdr:nvSpPr>
      <xdr:spPr>
        <a:xfrm>
          <a:off x="2159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149115</xdr:rowOff>
    </xdr:from>
    <xdr:ext cx="762000" cy="259045"/>
    <xdr:sp macro="" textlink="">
      <xdr:nvSpPr>
        <xdr:cNvPr id="382" name="テキスト ボックス 381"/>
        <xdr:cNvSpPr txBox="1"/>
      </xdr:nvSpPr>
      <xdr:spPr>
        <a:xfrm>
          <a:off x="1828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37338</xdr:rowOff>
    </xdr:from>
    <xdr:to>
      <xdr:col>1</xdr:col>
      <xdr:colOff>676275</xdr:colOff>
      <xdr:row>73</xdr:row>
      <xdr:rowOff>138938</xdr:rowOff>
    </xdr:to>
    <xdr:sp macro="" textlink="">
      <xdr:nvSpPr>
        <xdr:cNvPr id="383" name="円/楕円 382"/>
        <xdr:cNvSpPr/>
      </xdr:nvSpPr>
      <xdr:spPr>
        <a:xfrm>
          <a:off x="1270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71</xdr:row>
      <xdr:rowOff>149115</xdr:rowOff>
    </xdr:from>
    <xdr:ext cx="762000" cy="259045"/>
    <xdr:sp macro="" textlink="">
      <xdr:nvSpPr>
        <xdr:cNvPr id="384" name="テキスト ボックス 383"/>
        <xdr:cNvSpPr txBox="1"/>
      </xdr:nvSpPr>
      <xdr:spPr>
        <a:xfrm>
          <a:off x="939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類似団体平均と比べ２１．８ポイント高い。これは、人件費、扶助費、物件費等が高いためである。</a:t>
          </a:r>
          <a:endParaRPr kumimoji="1" lang="en-US" altLang="ja-JP" sz="1300">
            <a:latin typeface="ＭＳ Ｐゴシック"/>
          </a:endParaRPr>
        </a:p>
        <a:p>
          <a:r>
            <a:rPr kumimoji="1" lang="ja-JP" altLang="en-US" sz="1300">
              <a:latin typeface="ＭＳ Ｐゴシック"/>
            </a:rPr>
            <a:t>　特定財源の充当額の増により、前年度から比率は低下した。</a:t>
          </a:r>
          <a:endParaRPr kumimoji="1" lang="en-US" altLang="ja-JP" sz="1300">
            <a:latin typeface="ＭＳ Ｐゴシック"/>
          </a:endParaRPr>
        </a:p>
        <a:p>
          <a:r>
            <a:rPr kumimoji="1" lang="ja-JP" altLang="en-US" sz="1300">
              <a:latin typeface="ＭＳ Ｐゴシック"/>
            </a:rPr>
            <a:t>　今後とも、経費の削減及び特定財源の有効活用に努める。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399" name="直線コネクタ 39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0" name="テキスト ボックス 39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1" name="直線コネクタ 40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2" name="テキスト ボックス 40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3" name="直線コネクタ 40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4" name="テキスト ボックス 40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5" name="直線コネクタ 40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6" name="テキスト ボックス 40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7" name="直線コネクタ 40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8" name="テキスト ボックス 40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09" name="直線コネクタ 40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0" name="テキスト ボックス 40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46990</xdr:rowOff>
    </xdr:from>
    <xdr:to>
      <xdr:col>24</xdr:col>
      <xdr:colOff>31750</xdr:colOff>
      <xdr:row>79</xdr:row>
      <xdr:rowOff>151493</xdr:rowOff>
    </xdr:to>
    <xdr:cxnSp macro="">
      <xdr:nvCxnSpPr>
        <xdr:cNvPr id="414" name="直線コネクタ 413"/>
        <xdr:cNvCxnSpPr/>
      </xdr:nvCxnSpPr>
      <xdr:spPr>
        <a:xfrm flipV="1">
          <a:off x="16510000" y="12562840"/>
          <a:ext cx="0" cy="113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123570</xdr:rowOff>
    </xdr:from>
    <xdr:ext cx="762000" cy="259045"/>
    <xdr:sp macro="" textlink="">
      <xdr:nvSpPr>
        <xdr:cNvPr id="415" name="公債費以外最小値テキスト"/>
        <xdr:cNvSpPr txBox="1"/>
      </xdr:nvSpPr>
      <xdr:spPr>
        <a:xfrm>
          <a:off x="165989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79</xdr:row>
      <xdr:rowOff>151493</xdr:rowOff>
    </xdr:from>
    <xdr:to>
      <xdr:col>24</xdr:col>
      <xdr:colOff>120650</xdr:colOff>
      <xdr:row>79</xdr:row>
      <xdr:rowOff>151493</xdr:rowOff>
    </xdr:to>
    <xdr:cxnSp macro="">
      <xdr:nvCxnSpPr>
        <xdr:cNvPr id="416" name="直線コネクタ 415"/>
        <xdr:cNvCxnSpPr/>
      </xdr:nvCxnSpPr>
      <xdr:spPr>
        <a:xfrm>
          <a:off x="16421100" y="1369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133367</xdr:rowOff>
    </xdr:from>
    <xdr:ext cx="762000" cy="259045"/>
    <xdr:sp macro="" textlink="">
      <xdr:nvSpPr>
        <xdr:cNvPr id="417"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46990</xdr:rowOff>
    </xdr:from>
    <xdr:to>
      <xdr:col>24</xdr:col>
      <xdr:colOff>120650</xdr:colOff>
      <xdr:row>73</xdr:row>
      <xdr:rowOff>46990</xdr:rowOff>
    </xdr:to>
    <xdr:cxnSp macro="">
      <xdr:nvCxnSpPr>
        <xdr:cNvPr id="418" name="直線コネクタ 417"/>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151493</xdr:rowOff>
    </xdr:from>
    <xdr:to>
      <xdr:col>24</xdr:col>
      <xdr:colOff>31750</xdr:colOff>
      <xdr:row>80</xdr:row>
      <xdr:rowOff>55155</xdr:rowOff>
    </xdr:to>
    <xdr:cxnSp macro="">
      <xdr:nvCxnSpPr>
        <xdr:cNvPr id="419" name="直線コネクタ 418"/>
        <xdr:cNvCxnSpPr/>
      </xdr:nvCxnSpPr>
      <xdr:spPr>
        <a:xfrm flipV="1">
          <a:off x="15671800" y="13696043"/>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91094</xdr:rowOff>
    </xdr:from>
    <xdr:ext cx="762000" cy="259045"/>
    <xdr:sp macro="" textlink="">
      <xdr:nvSpPr>
        <xdr:cNvPr id="420" name="公債費以外平均値テキスト"/>
        <xdr:cNvSpPr txBox="1"/>
      </xdr:nvSpPr>
      <xdr:spPr>
        <a:xfrm>
          <a:off x="16598900" y="12778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74567</xdr:rowOff>
    </xdr:from>
    <xdr:to>
      <xdr:col>24</xdr:col>
      <xdr:colOff>82550</xdr:colOff>
      <xdr:row>76</xdr:row>
      <xdr:rowOff>4716</xdr:rowOff>
    </xdr:to>
    <xdr:sp macro="" textlink="">
      <xdr:nvSpPr>
        <xdr:cNvPr id="421" name="フローチャート : 判断 420"/>
        <xdr:cNvSpPr/>
      </xdr:nvSpPr>
      <xdr:spPr>
        <a:xfrm>
          <a:off x="164592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55155</xdr:rowOff>
    </xdr:from>
    <xdr:to>
      <xdr:col>22</xdr:col>
      <xdr:colOff>565150</xdr:colOff>
      <xdr:row>81</xdr:row>
      <xdr:rowOff>109038</xdr:rowOff>
    </xdr:to>
    <xdr:cxnSp macro="">
      <xdr:nvCxnSpPr>
        <xdr:cNvPr id="422" name="直線コネクタ 421"/>
        <xdr:cNvCxnSpPr/>
      </xdr:nvCxnSpPr>
      <xdr:spPr>
        <a:xfrm flipV="1">
          <a:off x="14782800" y="13771155"/>
          <a:ext cx="889000" cy="22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9253</xdr:rowOff>
    </xdr:from>
    <xdr:to>
      <xdr:col>22</xdr:col>
      <xdr:colOff>615950</xdr:colOff>
      <xdr:row>75</xdr:row>
      <xdr:rowOff>110853</xdr:rowOff>
    </xdr:to>
    <xdr:sp macro="" textlink="">
      <xdr:nvSpPr>
        <xdr:cNvPr id="423" name="フローチャート : 判断 422"/>
        <xdr:cNvSpPr/>
      </xdr:nvSpPr>
      <xdr:spPr>
        <a:xfrm>
          <a:off x="15621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121030</xdr:rowOff>
    </xdr:from>
    <xdr:ext cx="736600" cy="259045"/>
    <xdr:sp macro="" textlink="">
      <xdr:nvSpPr>
        <xdr:cNvPr id="424" name="テキスト ボックス 423"/>
        <xdr:cNvSpPr txBox="1"/>
      </xdr:nvSpPr>
      <xdr:spPr>
        <a:xfrm>
          <a:off x="15290800" y="12636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81</xdr:row>
      <xdr:rowOff>66584</xdr:rowOff>
    </xdr:from>
    <xdr:to>
      <xdr:col>21</xdr:col>
      <xdr:colOff>361950</xdr:colOff>
      <xdr:row>81</xdr:row>
      <xdr:rowOff>109038</xdr:rowOff>
    </xdr:to>
    <xdr:cxnSp macro="">
      <xdr:nvCxnSpPr>
        <xdr:cNvPr id="425" name="直線コネクタ 424"/>
        <xdr:cNvCxnSpPr/>
      </xdr:nvCxnSpPr>
      <xdr:spPr>
        <a:xfrm>
          <a:off x="13893800" y="139540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25581</xdr:rowOff>
    </xdr:from>
    <xdr:to>
      <xdr:col>21</xdr:col>
      <xdr:colOff>412750</xdr:colOff>
      <xdr:row>75</xdr:row>
      <xdr:rowOff>127181</xdr:rowOff>
    </xdr:to>
    <xdr:sp macro="" textlink="">
      <xdr:nvSpPr>
        <xdr:cNvPr id="426" name="フローチャート : 判断 425"/>
        <xdr:cNvSpPr/>
      </xdr:nvSpPr>
      <xdr:spPr>
        <a:xfrm>
          <a:off x="14732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137358</xdr:rowOff>
    </xdr:from>
    <xdr:ext cx="762000" cy="259045"/>
    <xdr:sp macro="" textlink="">
      <xdr:nvSpPr>
        <xdr:cNvPr id="427" name="テキスト ボックス 426"/>
        <xdr:cNvSpPr txBox="1"/>
      </xdr:nvSpPr>
      <xdr:spPr>
        <a:xfrm>
          <a:off x="14401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89444</xdr:rowOff>
    </xdr:from>
    <xdr:to>
      <xdr:col>20</xdr:col>
      <xdr:colOff>158750</xdr:colOff>
      <xdr:row>81</xdr:row>
      <xdr:rowOff>66584</xdr:rowOff>
    </xdr:to>
    <xdr:cxnSp macro="">
      <xdr:nvCxnSpPr>
        <xdr:cNvPr id="428" name="直線コネクタ 427"/>
        <xdr:cNvCxnSpPr/>
      </xdr:nvCxnSpPr>
      <xdr:spPr>
        <a:xfrm>
          <a:off x="13004800" y="13633994"/>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118654</xdr:rowOff>
    </xdr:from>
    <xdr:to>
      <xdr:col>20</xdr:col>
      <xdr:colOff>209550</xdr:colOff>
      <xdr:row>75</xdr:row>
      <xdr:rowOff>48804</xdr:rowOff>
    </xdr:to>
    <xdr:sp macro="" textlink="">
      <xdr:nvSpPr>
        <xdr:cNvPr id="429" name="フローチャート : 判断 428"/>
        <xdr:cNvSpPr/>
      </xdr:nvSpPr>
      <xdr:spPr>
        <a:xfrm>
          <a:off x="13843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58981</xdr:rowOff>
    </xdr:from>
    <xdr:ext cx="762000" cy="259045"/>
    <xdr:sp macro="" textlink="">
      <xdr:nvSpPr>
        <xdr:cNvPr id="430" name="テキスト ボックス 429"/>
        <xdr:cNvSpPr txBox="1"/>
      </xdr:nvSpPr>
      <xdr:spPr>
        <a:xfrm>
          <a:off x="13512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102326</xdr:rowOff>
    </xdr:from>
    <xdr:to>
      <xdr:col>19</xdr:col>
      <xdr:colOff>6350</xdr:colOff>
      <xdr:row>75</xdr:row>
      <xdr:rowOff>32476</xdr:rowOff>
    </xdr:to>
    <xdr:sp macro="" textlink="">
      <xdr:nvSpPr>
        <xdr:cNvPr id="431" name="フローチャート : 判断 430"/>
        <xdr:cNvSpPr/>
      </xdr:nvSpPr>
      <xdr:spPr>
        <a:xfrm>
          <a:off x="12954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42653</xdr:rowOff>
    </xdr:from>
    <xdr:ext cx="762000" cy="259045"/>
    <xdr:sp macro="" textlink="">
      <xdr:nvSpPr>
        <xdr:cNvPr id="432" name="テキスト ボックス 431"/>
        <xdr:cNvSpPr txBox="1"/>
      </xdr:nvSpPr>
      <xdr:spPr>
        <a:xfrm>
          <a:off x="12623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100693</xdr:rowOff>
    </xdr:from>
    <xdr:to>
      <xdr:col>24</xdr:col>
      <xdr:colOff>82550</xdr:colOff>
      <xdr:row>80</xdr:row>
      <xdr:rowOff>30843</xdr:rowOff>
    </xdr:to>
    <xdr:sp macro="" textlink="">
      <xdr:nvSpPr>
        <xdr:cNvPr id="438" name="円/楕円 437"/>
        <xdr:cNvSpPr/>
      </xdr:nvSpPr>
      <xdr:spPr>
        <a:xfrm>
          <a:off x="164592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9270</xdr:rowOff>
    </xdr:from>
    <xdr:ext cx="762000" cy="259045"/>
    <xdr:sp macro="" textlink="">
      <xdr:nvSpPr>
        <xdr:cNvPr id="439" name="公債費以外該当値テキスト"/>
        <xdr:cNvSpPr txBox="1"/>
      </xdr:nvSpPr>
      <xdr:spPr>
        <a:xfrm>
          <a:off x="16598900" y="1355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4355</xdr:rowOff>
    </xdr:from>
    <xdr:to>
      <xdr:col>22</xdr:col>
      <xdr:colOff>615950</xdr:colOff>
      <xdr:row>80</xdr:row>
      <xdr:rowOff>105955</xdr:rowOff>
    </xdr:to>
    <xdr:sp macro="" textlink="">
      <xdr:nvSpPr>
        <xdr:cNvPr id="440" name="円/楕円 439"/>
        <xdr:cNvSpPr/>
      </xdr:nvSpPr>
      <xdr:spPr>
        <a:xfrm>
          <a:off x="15621000" y="137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90732</xdr:rowOff>
    </xdr:from>
    <xdr:ext cx="736600" cy="259045"/>
    <xdr:sp macro="" textlink="">
      <xdr:nvSpPr>
        <xdr:cNvPr id="441" name="テキスト ボックス 440"/>
        <xdr:cNvSpPr txBox="1"/>
      </xdr:nvSpPr>
      <xdr:spPr>
        <a:xfrm>
          <a:off x="15290800" y="13806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58238</xdr:rowOff>
    </xdr:from>
    <xdr:to>
      <xdr:col>21</xdr:col>
      <xdr:colOff>412750</xdr:colOff>
      <xdr:row>81</xdr:row>
      <xdr:rowOff>159838</xdr:rowOff>
    </xdr:to>
    <xdr:sp macro="" textlink="">
      <xdr:nvSpPr>
        <xdr:cNvPr id="442" name="円/楕円 441"/>
        <xdr:cNvSpPr/>
      </xdr:nvSpPr>
      <xdr:spPr>
        <a:xfrm>
          <a:off x="14732000" y="139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144615</xdr:rowOff>
    </xdr:from>
    <xdr:ext cx="762000" cy="259045"/>
    <xdr:sp macro="" textlink="">
      <xdr:nvSpPr>
        <xdr:cNvPr id="443" name="テキスト ボックス 442"/>
        <xdr:cNvSpPr txBox="1"/>
      </xdr:nvSpPr>
      <xdr:spPr>
        <a:xfrm>
          <a:off x="14401800" y="1403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107950</xdr:colOff>
      <xdr:row>81</xdr:row>
      <xdr:rowOff>15784</xdr:rowOff>
    </xdr:from>
    <xdr:to>
      <xdr:col>20</xdr:col>
      <xdr:colOff>209550</xdr:colOff>
      <xdr:row>81</xdr:row>
      <xdr:rowOff>117384</xdr:rowOff>
    </xdr:to>
    <xdr:sp macro="" textlink="">
      <xdr:nvSpPr>
        <xdr:cNvPr id="444" name="円/楕円 443"/>
        <xdr:cNvSpPr/>
      </xdr:nvSpPr>
      <xdr:spPr>
        <a:xfrm>
          <a:off x="13843000" y="1390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102161</xdr:rowOff>
    </xdr:from>
    <xdr:ext cx="762000" cy="259045"/>
    <xdr:sp macro="" textlink="">
      <xdr:nvSpPr>
        <xdr:cNvPr id="445" name="テキスト ボックス 444"/>
        <xdr:cNvSpPr txBox="1"/>
      </xdr:nvSpPr>
      <xdr:spPr>
        <a:xfrm>
          <a:off x="13512800" y="1398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38644</xdr:rowOff>
    </xdr:from>
    <xdr:to>
      <xdr:col>19</xdr:col>
      <xdr:colOff>6350</xdr:colOff>
      <xdr:row>79</xdr:row>
      <xdr:rowOff>140244</xdr:rowOff>
    </xdr:to>
    <xdr:sp macro="" textlink="">
      <xdr:nvSpPr>
        <xdr:cNvPr id="446" name="円/楕円 445"/>
        <xdr:cNvSpPr/>
      </xdr:nvSpPr>
      <xdr:spPr>
        <a:xfrm>
          <a:off x="12954000" y="135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125021</xdr:rowOff>
    </xdr:from>
    <xdr:ext cx="762000" cy="259045"/>
    <xdr:sp macro="" textlink="">
      <xdr:nvSpPr>
        <xdr:cNvPr id="447" name="テキスト ボックス 446"/>
        <xdr:cNvSpPr txBox="1"/>
      </xdr:nvSpPr>
      <xdr:spPr>
        <a:xfrm>
          <a:off x="12623800" y="1366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佐賀県玄海町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113235</xdr:rowOff>
    </xdr:from>
    <xdr:to>
      <xdr:col>4</xdr:col>
      <xdr:colOff>1117600</xdr:colOff>
      <xdr:row>16</xdr:row>
      <xdr:rowOff>166132</xdr:rowOff>
    </xdr:to>
    <xdr:cxnSp macro="">
      <xdr:nvCxnSpPr>
        <xdr:cNvPr id="46" name="直線コネクタ 45"/>
        <xdr:cNvCxnSpPr/>
      </xdr:nvCxnSpPr>
      <xdr:spPr bwMode="auto">
        <a:xfrm>
          <a:off x="5003800" y="2904060"/>
          <a:ext cx="647700" cy="52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150910</xdr:rowOff>
    </xdr:from>
    <xdr:ext cx="762000" cy="259045"/>
    <xdr:sp macro="" textlink="">
      <xdr:nvSpPr>
        <xdr:cNvPr id="47" name="人口1人当たり決算額の推移平均値テキスト130"/>
        <xdr:cNvSpPr txBox="1"/>
      </xdr:nvSpPr>
      <xdr:spPr>
        <a:xfrm>
          <a:off x="5740400" y="2941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91752</xdr:rowOff>
    </xdr:from>
    <xdr:to>
      <xdr:col>4</xdr:col>
      <xdr:colOff>469900</xdr:colOff>
      <xdr:row>16</xdr:row>
      <xdr:rowOff>113235</xdr:rowOff>
    </xdr:to>
    <xdr:cxnSp macro="">
      <xdr:nvCxnSpPr>
        <xdr:cNvPr id="49" name="直線コネクタ 48"/>
        <xdr:cNvCxnSpPr/>
      </xdr:nvCxnSpPr>
      <xdr:spPr bwMode="auto">
        <a:xfrm>
          <a:off x="4305300" y="2882577"/>
          <a:ext cx="698500" cy="21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91752</xdr:rowOff>
    </xdr:from>
    <xdr:to>
      <xdr:col>3</xdr:col>
      <xdr:colOff>904875</xdr:colOff>
      <xdr:row>16</xdr:row>
      <xdr:rowOff>111131</xdr:rowOff>
    </xdr:to>
    <xdr:cxnSp macro="">
      <xdr:nvCxnSpPr>
        <xdr:cNvPr id="52" name="直線コネクタ 51"/>
        <xdr:cNvCxnSpPr/>
      </xdr:nvCxnSpPr>
      <xdr:spPr bwMode="auto">
        <a:xfrm flipV="1">
          <a:off x="3606800" y="2882577"/>
          <a:ext cx="698500" cy="19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27025</xdr:rowOff>
    </xdr:from>
    <xdr:ext cx="762000" cy="259045"/>
    <xdr:sp macro="" textlink="">
      <xdr:nvSpPr>
        <xdr:cNvPr id="54" name="テキスト ボックス 53"/>
        <xdr:cNvSpPr txBox="1"/>
      </xdr:nvSpPr>
      <xdr:spPr>
        <a:xfrm>
          <a:off x="3924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35848</xdr:rowOff>
    </xdr:from>
    <xdr:to>
      <xdr:col>3</xdr:col>
      <xdr:colOff>206375</xdr:colOff>
      <xdr:row>16</xdr:row>
      <xdr:rowOff>111131</xdr:rowOff>
    </xdr:to>
    <xdr:cxnSp macro="">
      <xdr:nvCxnSpPr>
        <xdr:cNvPr id="55" name="直線コネクタ 54"/>
        <xdr:cNvCxnSpPr/>
      </xdr:nvCxnSpPr>
      <xdr:spPr bwMode="auto">
        <a:xfrm>
          <a:off x="2908300" y="2826673"/>
          <a:ext cx="698500" cy="75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70539</xdr:rowOff>
    </xdr:from>
    <xdr:ext cx="762000" cy="259045"/>
    <xdr:sp macro="" textlink="">
      <xdr:nvSpPr>
        <xdr:cNvPr id="57" name="テキスト ボックス 56"/>
        <xdr:cNvSpPr txBox="1"/>
      </xdr:nvSpPr>
      <xdr:spPr>
        <a:xfrm>
          <a:off x="32258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115332</xdr:rowOff>
    </xdr:from>
    <xdr:to>
      <xdr:col>5</xdr:col>
      <xdr:colOff>34925</xdr:colOff>
      <xdr:row>17</xdr:row>
      <xdr:rowOff>45482</xdr:rowOff>
    </xdr:to>
    <xdr:sp macro="" textlink="">
      <xdr:nvSpPr>
        <xdr:cNvPr id="65" name="円/楕円 64"/>
        <xdr:cNvSpPr/>
      </xdr:nvSpPr>
      <xdr:spPr bwMode="auto">
        <a:xfrm>
          <a:off x="5600700" y="2906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131859</xdr:rowOff>
    </xdr:from>
    <xdr:ext cx="762000" cy="259045"/>
    <xdr:sp macro="" textlink="">
      <xdr:nvSpPr>
        <xdr:cNvPr id="66" name="人口1人当たり決算額の推移該当値テキスト130"/>
        <xdr:cNvSpPr txBox="1"/>
      </xdr:nvSpPr>
      <xdr:spPr>
        <a:xfrm>
          <a:off x="5740400" y="275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171,486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62435</xdr:rowOff>
    </xdr:from>
    <xdr:to>
      <xdr:col>4</xdr:col>
      <xdr:colOff>520700</xdr:colOff>
      <xdr:row>16</xdr:row>
      <xdr:rowOff>164035</xdr:rowOff>
    </xdr:to>
    <xdr:sp macro="" textlink="">
      <xdr:nvSpPr>
        <xdr:cNvPr id="67" name="円/楕円 66"/>
        <xdr:cNvSpPr/>
      </xdr:nvSpPr>
      <xdr:spPr bwMode="auto">
        <a:xfrm>
          <a:off x="4953000" y="2853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2762</xdr:rowOff>
    </xdr:from>
    <xdr:ext cx="736600" cy="259045"/>
    <xdr:sp macro="" textlink="">
      <xdr:nvSpPr>
        <xdr:cNvPr id="68" name="テキスト ボックス 67"/>
        <xdr:cNvSpPr txBox="1"/>
      </xdr:nvSpPr>
      <xdr:spPr>
        <a:xfrm>
          <a:off x="4622800" y="2622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180,742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40952</xdr:rowOff>
    </xdr:from>
    <xdr:to>
      <xdr:col>3</xdr:col>
      <xdr:colOff>955675</xdr:colOff>
      <xdr:row>16</xdr:row>
      <xdr:rowOff>142552</xdr:rowOff>
    </xdr:to>
    <xdr:sp macro="" textlink="">
      <xdr:nvSpPr>
        <xdr:cNvPr id="69" name="円/楕円 68"/>
        <xdr:cNvSpPr/>
      </xdr:nvSpPr>
      <xdr:spPr bwMode="auto">
        <a:xfrm>
          <a:off x="4254500" y="2831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152729</xdr:rowOff>
    </xdr:from>
    <xdr:ext cx="762000" cy="259045"/>
    <xdr:sp macro="" textlink="">
      <xdr:nvSpPr>
        <xdr:cNvPr id="70" name="テキスト ボックス 69"/>
        <xdr:cNvSpPr txBox="1"/>
      </xdr:nvSpPr>
      <xdr:spPr>
        <a:xfrm>
          <a:off x="3924300" y="260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184,501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60331</xdr:rowOff>
    </xdr:from>
    <xdr:to>
      <xdr:col>3</xdr:col>
      <xdr:colOff>257175</xdr:colOff>
      <xdr:row>16</xdr:row>
      <xdr:rowOff>161931</xdr:rowOff>
    </xdr:to>
    <xdr:sp macro="" textlink="">
      <xdr:nvSpPr>
        <xdr:cNvPr id="71" name="円/楕円 70"/>
        <xdr:cNvSpPr/>
      </xdr:nvSpPr>
      <xdr:spPr bwMode="auto">
        <a:xfrm>
          <a:off x="3556000" y="2851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658</xdr:rowOff>
    </xdr:from>
    <xdr:ext cx="762000" cy="259045"/>
    <xdr:sp macro="" textlink="">
      <xdr:nvSpPr>
        <xdr:cNvPr id="72" name="テキスト ボックス 71"/>
        <xdr:cNvSpPr txBox="1"/>
      </xdr:nvSpPr>
      <xdr:spPr>
        <a:xfrm>
          <a:off x="3225800" y="262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181,110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156498</xdr:rowOff>
    </xdr:from>
    <xdr:to>
      <xdr:col>2</xdr:col>
      <xdr:colOff>692150</xdr:colOff>
      <xdr:row>16</xdr:row>
      <xdr:rowOff>86648</xdr:rowOff>
    </xdr:to>
    <xdr:sp macro="" textlink="">
      <xdr:nvSpPr>
        <xdr:cNvPr id="73" name="円/楕円 72"/>
        <xdr:cNvSpPr/>
      </xdr:nvSpPr>
      <xdr:spPr bwMode="auto">
        <a:xfrm>
          <a:off x="2857500" y="2775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96825</xdr:rowOff>
    </xdr:from>
    <xdr:ext cx="762000" cy="259045"/>
    <xdr:sp macro="" textlink="">
      <xdr:nvSpPr>
        <xdr:cNvPr id="74" name="テキスト ボックス 73"/>
        <xdr:cNvSpPr txBox="1"/>
      </xdr:nvSpPr>
      <xdr:spPr>
        <a:xfrm>
          <a:off x="2527300" y="2544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194,283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6789</xdr:rowOff>
    </xdr:from>
    <xdr:to>
      <xdr:col>4</xdr:col>
      <xdr:colOff>1117600</xdr:colOff>
      <xdr:row>36</xdr:row>
      <xdr:rowOff>154258</xdr:rowOff>
    </xdr:to>
    <xdr:cxnSp macro="">
      <xdr:nvCxnSpPr>
        <xdr:cNvPr id="109" name="直線コネクタ 108"/>
        <xdr:cNvCxnSpPr/>
      </xdr:nvCxnSpPr>
      <xdr:spPr bwMode="auto">
        <a:xfrm>
          <a:off x="5003800" y="6960039"/>
          <a:ext cx="647700" cy="147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6789</xdr:rowOff>
    </xdr:from>
    <xdr:to>
      <xdr:col>4</xdr:col>
      <xdr:colOff>469900</xdr:colOff>
      <xdr:row>37</xdr:row>
      <xdr:rowOff>65311</xdr:rowOff>
    </xdr:to>
    <xdr:cxnSp macro="">
      <xdr:nvCxnSpPr>
        <xdr:cNvPr id="112" name="直線コネクタ 111"/>
        <xdr:cNvCxnSpPr/>
      </xdr:nvCxnSpPr>
      <xdr:spPr bwMode="auto">
        <a:xfrm flipV="1">
          <a:off x="4305300" y="6960039"/>
          <a:ext cx="698500" cy="229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39218</xdr:rowOff>
    </xdr:from>
    <xdr:to>
      <xdr:col>3</xdr:col>
      <xdr:colOff>904875</xdr:colOff>
      <xdr:row>37</xdr:row>
      <xdr:rowOff>65311</xdr:rowOff>
    </xdr:to>
    <xdr:cxnSp macro="">
      <xdr:nvCxnSpPr>
        <xdr:cNvPr id="115" name="直線コネクタ 114"/>
        <xdr:cNvCxnSpPr/>
      </xdr:nvCxnSpPr>
      <xdr:spPr bwMode="auto">
        <a:xfrm>
          <a:off x="3606800" y="7163918"/>
          <a:ext cx="698500" cy="26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167440</xdr:rowOff>
    </xdr:from>
    <xdr:to>
      <xdr:col>3</xdr:col>
      <xdr:colOff>206375</xdr:colOff>
      <xdr:row>37</xdr:row>
      <xdr:rowOff>39218</xdr:rowOff>
    </xdr:to>
    <xdr:cxnSp macro="">
      <xdr:nvCxnSpPr>
        <xdr:cNvPr id="118" name="直線コネクタ 117"/>
        <xdr:cNvCxnSpPr/>
      </xdr:nvCxnSpPr>
      <xdr:spPr bwMode="auto">
        <a:xfrm>
          <a:off x="2908300" y="7120690"/>
          <a:ext cx="698500" cy="43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0" name="テキスト ボックス 119"/>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267475</xdr:rowOff>
    </xdr:from>
    <xdr:ext cx="762000" cy="259045"/>
    <xdr:sp macro="" textlink="">
      <xdr:nvSpPr>
        <xdr:cNvPr id="122" name="テキスト ボックス 121"/>
        <xdr:cNvSpPr txBox="1"/>
      </xdr:nvSpPr>
      <xdr:spPr>
        <a:xfrm>
          <a:off x="25273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103458</xdr:rowOff>
    </xdr:from>
    <xdr:to>
      <xdr:col>5</xdr:col>
      <xdr:colOff>34925</xdr:colOff>
      <xdr:row>37</xdr:row>
      <xdr:rowOff>33608</xdr:rowOff>
    </xdr:to>
    <xdr:sp macro="" textlink="">
      <xdr:nvSpPr>
        <xdr:cNvPr id="128" name="円/楕円 127"/>
        <xdr:cNvSpPr/>
      </xdr:nvSpPr>
      <xdr:spPr bwMode="auto">
        <a:xfrm>
          <a:off x="5600700" y="7056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75535</xdr:rowOff>
    </xdr:from>
    <xdr:ext cx="762000" cy="259045"/>
    <xdr:sp macro="" textlink="">
      <xdr:nvSpPr>
        <xdr:cNvPr id="129" name="人口1人当たり決算額の推移該当値テキスト445"/>
        <xdr:cNvSpPr txBox="1"/>
      </xdr:nvSpPr>
      <xdr:spPr>
        <a:xfrm>
          <a:off x="5740400" y="702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16,246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298889</xdr:rowOff>
    </xdr:from>
    <xdr:to>
      <xdr:col>4</xdr:col>
      <xdr:colOff>520700</xdr:colOff>
      <xdr:row>36</xdr:row>
      <xdr:rowOff>57589</xdr:rowOff>
    </xdr:to>
    <xdr:sp macro="" textlink="">
      <xdr:nvSpPr>
        <xdr:cNvPr id="130" name="円/楕円 129"/>
        <xdr:cNvSpPr/>
      </xdr:nvSpPr>
      <xdr:spPr bwMode="auto">
        <a:xfrm>
          <a:off x="4953000" y="6909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42366</xdr:rowOff>
    </xdr:from>
    <xdr:ext cx="736600" cy="259045"/>
    <xdr:sp macro="" textlink="">
      <xdr:nvSpPr>
        <xdr:cNvPr id="131" name="テキスト ボックス 130"/>
        <xdr:cNvSpPr txBox="1"/>
      </xdr:nvSpPr>
      <xdr:spPr>
        <a:xfrm>
          <a:off x="4622800" y="699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29,793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14511</xdr:rowOff>
    </xdr:from>
    <xdr:to>
      <xdr:col>3</xdr:col>
      <xdr:colOff>955675</xdr:colOff>
      <xdr:row>37</xdr:row>
      <xdr:rowOff>116111</xdr:rowOff>
    </xdr:to>
    <xdr:sp macro="" textlink="">
      <xdr:nvSpPr>
        <xdr:cNvPr id="132" name="円/楕円 131"/>
        <xdr:cNvSpPr/>
      </xdr:nvSpPr>
      <xdr:spPr bwMode="auto">
        <a:xfrm>
          <a:off x="4254500" y="7139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100888</xdr:rowOff>
    </xdr:from>
    <xdr:ext cx="762000" cy="259045"/>
    <xdr:sp macro="" textlink="">
      <xdr:nvSpPr>
        <xdr:cNvPr id="133" name="テキスト ボックス 132"/>
        <xdr:cNvSpPr txBox="1"/>
      </xdr:nvSpPr>
      <xdr:spPr>
        <a:xfrm>
          <a:off x="3924300" y="722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159868</xdr:rowOff>
    </xdr:from>
    <xdr:to>
      <xdr:col>3</xdr:col>
      <xdr:colOff>257175</xdr:colOff>
      <xdr:row>37</xdr:row>
      <xdr:rowOff>90018</xdr:rowOff>
    </xdr:to>
    <xdr:sp macro="" textlink="">
      <xdr:nvSpPr>
        <xdr:cNvPr id="134" name="円/楕円 133"/>
        <xdr:cNvSpPr/>
      </xdr:nvSpPr>
      <xdr:spPr bwMode="auto">
        <a:xfrm>
          <a:off x="3556000" y="7113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74795</xdr:rowOff>
    </xdr:from>
    <xdr:ext cx="762000" cy="259045"/>
    <xdr:sp macro="" textlink="">
      <xdr:nvSpPr>
        <xdr:cNvPr id="135" name="テキスト ボックス 134"/>
        <xdr:cNvSpPr txBox="1"/>
      </xdr:nvSpPr>
      <xdr:spPr>
        <a:xfrm>
          <a:off x="3225800" y="7199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11,064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116640</xdr:rowOff>
    </xdr:from>
    <xdr:to>
      <xdr:col>2</xdr:col>
      <xdr:colOff>692150</xdr:colOff>
      <xdr:row>37</xdr:row>
      <xdr:rowOff>46790</xdr:rowOff>
    </xdr:to>
    <xdr:sp macro="" textlink="">
      <xdr:nvSpPr>
        <xdr:cNvPr id="136" name="円/楕円 135"/>
        <xdr:cNvSpPr/>
      </xdr:nvSpPr>
      <xdr:spPr bwMode="auto">
        <a:xfrm>
          <a:off x="2857500" y="7069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31567</xdr:rowOff>
    </xdr:from>
    <xdr:ext cx="762000" cy="259045"/>
    <xdr:sp macro="" textlink="">
      <xdr:nvSpPr>
        <xdr:cNvPr id="137" name="テキスト ボックス 136"/>
        <xdr:cNvSpPr txBox="1"/>
      </xdr:nvSpPr>
      <xdr:spPr>
        <a:xfrm>
          <a:off x="2527300" y="715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15,035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佐賀県玄海町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5,895
5,891
35.92
7,622,543
7,322,822
268,255
2,727,709
17,239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25827</xdr:rowOff>
    </xdr:from>
    <xdr:to>
      <xdr:col>6</xdr:col>
      <xdr:colOff>511175</xdr:colOff>
      <xdr:row>34</xdr:row>
      <xdr:rowOff>79037</xdr:rowOff>
    </xdr:to>
    <xdr:cxnSp macro="">
      <xdr:nvCxnSpPr>
        <xdr:cNvPr id="61" name="直線コネクタ 60"/>
        <xdr:cNvCxnSpPr/>
      </xdr:nvCxnSpPr>
      <xdr:spPr>
        <a:xfrm>
          <a:off x="3797300" y="5855127"/>
          <a:ext cx="838200" cy="5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159641</xdr:rowOff>
    </xdr:from>
    <xdr:to>
      <xdr:col>5</xdr:col>
      <xdr:colOff>358775</xdr:colOff>
      <xdr:row>34</xdr:row>
      <xdr:rowOff>25827</xdr:rowOff>
    </xdr:to>
    <xdr:cxnSp macro="">
      <xdr:nvCxnSpPr>
        <xdr:cNvPr id="64" name="直線コネクタ 63"/>
        <xdr:cNvCxnSpPr/>
      </xdr:nvCxnSpPr>
      <xdr:spPr>
        <a:xfrm>
          <a:off x="2908300" y="5817491"/>
          <a:ext cx="889000" cy="3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155611</xdr:rowOff>
    </xdr:from>
    <xdr:to>
      <xdr:col>4</xdr:col>
      <xdr:colOff>155575</xdr:colOff>
      <xdr:row>33</xdr:row>
      <xdr:rowOff>159641</xdr:rowOff>
    </xdr:to>
    <xdr:cxnSp macro="">
      <xdr:nvCxnSpPr>
        <xdr:cNvPr id="67" name="直線コネクタ 66"/>
        <xdr:cNvCxnSpPr/>
      </xdr:nvCxnSpPr>
      <xdr:spPr>
        <a:xfrm>
          <a:off x="2019300" y="5813461"/>
          <a:ext cx="889000" cy="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95153</xdr:rowOff>
    </xdr:from>
    <xdr:to>
      <xdr:col>2</xdr:col>
      <xdr:colOff>638175</xdr:colOff>
      <xdr:row>33</xdr:row>
      <xdr:rowOff>155611</xdr:rowOff>
    </xdr:to>
    <xdr:cxnSp macro="">
      <xdr:nvCxnSpPr>
        <xdr:cNvPr id="70" name="直線コネクタ 69"/>
        <xdr:cNvCxnSpPr/>
      </xdr:nvCxnSpPr>
      <xdr:spPr>
        <a:xfrm>
          <a:off x="1130300" y="5753003"/>
          <a:ext cx="889000" cy="6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28237</xdr:rowOff>
    </xdr:from>
    <xdr:to>
      <xdr:col>6</xdr:col>
      <xdr:colOff>561975</xdr:colOff>
      <xdr:row>34</xdr:row>
      <xdr:rowOff>129837</xdr:rowOff>
    </xdr:to>
    <xdr:sp macro="" textlink="">
      <xdr:nvSpPr>
        <xdr:cNvPr id="80" name="円/楕円 79"/>
        <xdr:cNvSpPr/>
      </xdr:nvSpPr>
      <xdr:spPr>
        <a:xfrm>
          <a:off x="4584700" y="58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51114</xdr:rowOff>
    </xdr:from>
    <xdr:ext cx="599010" cy="259045"/>
    <xdr:sp macro="" textlink="">
      <xdr:nvSpPr>
        <xdr:cNvPr id="81" name="人件費該当値テキスト"/>
        <xdr:cNvSpPr txBox="1"/>
      </xdr:nvSpPr>
      <xdr:spPr>
        <a:xfrm>
          <a:off x="4686300" y="570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157,961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146477</xdr:rowOff>
    </xdr:from>
    <xdr:to>
      <xdr:col>5</xdr:col>
      <xdr:colOff>409575</xdr:colOff>
      <xdr:row>34</xdr:row>
      <xdr:rowOff>76627</xdr:rowOff>
    </xdr:to>
    <xdr:sp macro="" textlink="">
      <xdr:nvSpPr>
        <xdr:cNvPr id="82" name="円/楕円 81"/>
        <xdr:cNvSpPr/>
      </xdr:nvSpPr>
      <xdr:spPr>
        <a:xfrm>
          <a:off x="3746500" y="580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93154</xdr:rowOff>
    </xdr:from>
    <xdr:ext cx="599010" cy="259045"/>
    <xdr:sp macro="" textlink="">
      <xdr:nvSpPr>
        <xdr:cNvPr id="83" name="テキスト ボックス 82"/>
        <xdr:cNvSpPr txBox="1"/>
      </xdr:nvSpPr>
      <xdr:spPr>
        <a:xfrm>
          <a:off x="3497794" y="557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164,944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108841</xdr:rowOff>
    </xdr:from>
    <xdr:to>
      <xdr:col>4</xdr:col>
      <xdr:colOff>206375</xdr:colOff>
      <xdr:row>34</xdr:row>
      <xdr:rowOff>38991</xdr:rowOff>
    </xdr:to>
    <xdr:sp macro="" textlink="">
      <xdr:nvSpPr>
        <xdr:cNvPr id="84" name="円/楕円 83"/>
        <xdr:cNvSpPr/>
      </xdr:nvSpPr>
      <xdr:spPr>
        <a:xfrm>
          <a:off x="2857500" y="576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55518</xdr:rowOff>
    </xdr:from>
    <xdr:ext cx="599010" cy="259045"/>
    <xdr:sp macro="" textlink="">
      <xdr:nvSpPr>
        <xdr:cNvPr id="85" name="テキスト ボックス 84"/>
        <xdr:cNvSpPr txBox="1"/>
      </xdr:nvSpPr>
      <xdr:spPr>
        <a:xfrm>
          <a:off x="2608794" y="554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169,883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104811</xdr:rowOff>
    </xdr:from>
    <xdr:to>
      <xdr:col>3</xdr:col>
      <xdr:colOff>3175</xdr:colOff>
      <xdr:row>34</xdr:row>
      <xdr:rowOff>34961</xdr:rowOff>
    </xdr:to>
    <xdr:sp macro="" textlink="">
      <xdr:nvSpPr>
        <xdr:cNvPr id="86" name="円/楕円 85"/>
        <xdr:cNvSpPr/>
      </xdr:nvSpPr>
      <xdr:spPr>
        <a:xfrm>
          <a:off x="1968500" y="57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51488</xdr:rowOff>
    </xdr:from>
    <xdr:ext cx="599010" cy="259045"/>
    <xdr:sp macro="" textlink="">
      <xdr:nvSpPr>
        <xdr:cNvPr id="87" name="テキスト ボックス 86"/>
        <xdr:cNvSpPr txBox="1"/>
      </xdr:nvSpPr>
      <xdr:spPr>
        <a:xfrm>
          <a:off x="1719794" y="5537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170,412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44353</xdr:rowOff>
    </xdr:from>
    <xdr:to>
      <xdr:col>1</xdr:col>
      <xdr:colOff>485775</xdr:colOff>
      <xdr:row>33</xdr:row>
      <xdr:rowOff>145953</xdr:rowOff>
    </xdr:to>
    <xdr:sp macro="" textlink="">
      <xdr:nvSpPr>
        <xdr:cNvPr id="88" name="円/楕円 87"/>
        <xdr:cNvSpPr/>
      </xdr:nvSpPr>
      <xdr:spPr>
        <a:xfrm>
          <a:off x="1079500" y="57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162480</xdr:rowOff>
    </xdr:from>
    <xdr:ext cx="599010" cy="259045"/>
    <xdr:sp macro="" textlink="">
      <xdr:nvSpPr>
        <xdr:cNvPr id="89" name="テキスト ボックス 88"/>
        <xdr:cNvSpPr txBox="1"/>
      </xdr:nvSpPr>
      <xdr:spPr>
        <a:xfrm>
          <a:off x="830794" y="547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83883</xdr:rowOff>
    </xdr:from>
    <xdr:to>
      <xdr:col>6</xdr:col>
      <xdr:colOff>511175</xdr:colOff>
      <xdr:row>51</xdr:row>
      <xdr:rowOff>43018</xdr:rowOff>
    </xdr:to>
    <xdr:cxnSp macro="">
      <xdr:nvCxnSpPr>
        <xdr:cNvPr id="119" name="直線コネクタ 118"/>
        <xdr:cNvCxnSpPr/>
      </xdr:nvCxnSpPr>
      <xdr:spPr>
        <a:xfrm>
          <a:off x="3797300" y="8656383"/>
          <a:ext cx="838200" cy="13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83883</xdr:rowOff>
    </xdr:from>
    <xdr:to>
      <xdr:col>5</xdr:col>
      <xdr:colOff>358775</xdr:colOff>
      <xdr:row>51</xdr:row>
      <xdr:rowOff>140172</xdr:rowOff>
    </xdr:to>
    <xdr:cxnSp macro="">
      <xdr:nvCxnSpPr>
        <xdr:cNvPr id="122" name="直線コネクタ 121"/>
        <xdr:cNvCxnSpPr/>
      </xdr:nvCxnSpPr>
      <xdr:spPr>
        <a:xfrm flipV="1">
          <a:off x="2908300" y="8656383"/>
          <a:ext cx="889000" cy="22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140172</xdr:rowOff>
    </xdr:from>
    <xdr:to>
      <xdr:col>4</xdr:col>
      <xdr:colOff>155575</xdr:colOff>
      <xdr:row>52</xdr:row>
      <xdr:rowOff>159809</xdr:rowOff>
    </xdr:to>
    <xdr:cxnSp macro="">
      <xdr:nvCxnSpPr>
        <xdr:cNvPr id="125" name="直線コネクタ 124"/>
        <xdr:cNvCxnSpPr/>
      </xdr:nvCxnSpPr>
      <xdr:spPr>
        <a:xfrm flipV="1">
          <a:off x="2019300" y="8884122"/>
          <a:ext cx="889000" cy="19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53177</xdr:rowOff>
    </xdr:from>
    <xdr:ext cx="599010" cy="259045"/>
    <xdr:sp macro="" textlink="">
      <xdr:nvSpPr>
        <xdr:cNvPr id="127" name="テキスト ボックス 126"/>
        <xdr:cNvSpPr txBox="1"/>
      </xdr:nvSpPr>
      <xdr:spPr>
        <a:xfrm>
          <a:off x="2608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159809</xdr:rowOff>
    </xdr:from>
    <xdr:to>
      <xdr:col>2</xdr:col>
      <xdr:colOff>638175</xdr:colOff>
      <xdr:row>54</xdr:row>
      <xdr:rowOff>1321</xdr:rowOff>
    </xdr:to>
    <xdr:cxnSp macro="">
      <xdr:nvCxnSpPr>
        <xdr:cNvPr id="128" name="直線コネクタ 127"/>
        <xdr:cNvCxnSpPr/>
      </xdr:nvCxnSpPr>
      <xdr:spPr>
        <a:xfrm flipV="1">
          <a:off x="1130300" y="9075209"/>
          <a:ext cx="889000" cy="18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111866</xdr:rowOff>
    </xdr:from>
    <xdr:ext cx="599010" cy="259045"/>
    <xdr:sp macro="" textlink="">
      <xdr:nvSpPr>
        <xdr:cNvPr id="130" name="テキスト ボックス 129"/>
        <xdr:cNvSpPr txBox="1"/>
      </xdr:nvSpPr>
      <xdr:spPr>
        <a:xfrm>
          <a:off x="1719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4325</xdr:rowOff>
    </xdr:from>
    <xdr:ext cx="599010" cy="259045"/>
    <xdr:sp macro="" textlink="">
      <xdr:nvSpPr>
        <xdr:cNvPr id="132" name="テキスト ボックス 131"/>
        <xdr:cNvSpPr txBox="1"/>
      </xdr:nvSpPr>
      <xdr:spPr>
        <a:xfrm>
          <a:off x="830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50</xdr:row>
      <xdr:rowOff>163668</xdr:rowOff>
    </xdr:from>
    <xdr:to>
      <xdr:col>6</xdr:col>
      <xdr:colOff>561975</xdr:colOff>
      <xdr:row>51</xdr:row>
      <xdr:rowOff>93818</xdr:rowOff>
    </xdr:to>
    <xdr:sp macro="" textlink="">
      <xdr:nvSpPr>
        <xdr:cNvPr id="138" name="円/楕円 137"/>
        <xdr:cNvSpPr/>
      </xdr:nvSpPr>
      <xdr:spPr>
        <a:xfrm>
          <a:off x="4584700" y="87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116695</xdr:rowOff>
    </xdr:from>
    <xdr:ext cx="599010" cy="259045"/>
    <xdr:sp macro="" textlink="">
      <xdr:nvSpPr>
        <xdr:cNvPr id="139" name="物件費該当値テキスト"/>
        <xdr:cNvSpPr txBox="1"/>
      </xdr:nvSpPr>
      <xdr:spPr>
        <a:xfrm>
          <a:off x="4686300" y="868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230,188</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33083</xdr:rowOff>
    </xdr:from>
    <xdr:to>
      <xdr:col>5</xdr:col>
      <xdr:colOff>409575</xdr:colOff>
      <xdr:row>50</xdr:row>
      <xdr:rowOff>134683</xdr:rowOff>
    </xdr:to>
    <xdr:sp macro="" textlink="">
      <xdr:nvSpPr>
        <xdr:cNvPr id="140" name="円/楕円 139"/>
        <xdr:cNvSpPr/>
      </xdr:nvSpPr>
      <xdr:spPr>
        <a:xfrm>
          <a:off x="3746500" y="860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48</xdr:row>
      <xdr:rowOff>151210</xdr:rowOff>
    </xdr:from>
    <xdr:ext cx="599010" cy="259045"/>
    <xdr:sp macro="" textlink="">
      <xdr:nvSpPr>
        <xdr:cNvPr id="141" name="テキスト ボックス 140"/>
        <xdr:cNvSpPr txBox="1"/>
      </xdr:nvSpPr>
      <xdr:spPr>
        <a:xfrm>
          <a:off x="3497794" y="838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247,325</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89372</xdr:rowOff>
    </xdr:from>
    <xdr:to>
      <xdr:col>4</xdr:col>
      <xdr:colOff>206375</xdr:colOff>
      <xdr:row>52</xdr:row>
      <xdr:rowOff>19522</xdr:rowOff>
    </xdr:to>
    <xdr:sp macro="" textlink="">
      <xdr:nvSpPr>
        <xdr:cNvPr id="142" name="円/楕円 141"/>
        <xdr:cNvSpPr/>
      </xdr:nvSpPr>
      <xdr:spPr>
        <a:xfrm>
          <a:off x="2857500" y="88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50</xdr:row>
      <xdr:rowOff>36049</xdr:rowOff>
    </xdr:from>
    <xdr:ext cx="599010" cy="259045"/>
    <xdr:sp macro="" textlink="">
      <xdr:nvSpPr>
        <xdr:cNvPr id="143" name="テキスト ボックス 142"/>
        <xdr:cNvSpPr txBox="1"/>
      </xdr:nvSpPr>
      <xdr:spPr>
        <a:xfrm>
          <a:off x="2608794" y="860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217,438</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109009</xdr:rowOff>
    </xdr:from>
    <xdr:to>
      <xdr:col>3</xdr:col>
      <xdr:colOff>3175</xdr:colOff>
      <xdr:row>53</xdr:row>
      <xdr:rowOff>39159</xdr:rowOff>
    </xdr:to>
    <xdr:sp macro="" textlink="">
      <xdr:nvSpPr>
        <xdr:cNvPr id="144" name="円/楕円 143"/>
        <xdr:cNvSpPr/>
      </xdr:nvSpPr>
      <xdr:spPr>
        <a:xfrm>
          <a:off x="1968500" y="902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55686</xdr:rowOff>
    </xdr:from>
    <xdr:ext cx="599010" cy="259045"/>
    <xdr:sp macro="" textlink="">
      <xdr:nvSpPr>
        <xdr:cNvPr id="145" name="テキスト ボックス 144"/>
        <xdr:cNvSpPr txBox="1"/>
      </xdr:nvSpPr>
      <xdr:spPr>
        <a:xfrm>
          <a:off x="1719794" y="879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192,361</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121971</xdr:rowOff>
    </xdr:from>
    <xdr:to>
      <xdr:col>1</xdr:col>
      <xdr:colOff>485775</xdr:colOff>
      <xdr:row>54</xdr:row>
      <xdr:rowOff>52121</xdr:rowOff>
    </xdr:to>
    <xdr:sp macro="" textlink="">
      <xdr:nvSpPr>
        <xdr:cNvPr id="146" name="円/楕円 145"/>
        <xdr:cNvSpPr/>
      </xdr:nvSpPr>
      <xdr:spPr>
        <a:xfrm>
          <a:off x="1079500" y="920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68648</xdr:rowOff>
    </xdr:from>
    <xdr:ext cx="599010" cy="259045"/>
    <xdr:sp macro="" textlink="">
      <xdr:nvSpPr>
        <xdr:cNvPr id="147" name="テキスト ボックス 146"/>
        <xdr:cNvSpPr txBox="1"/>
      </xdr:nvSpPr>
      <xdr:spPr>
        <a:xfrm>
          <a:off x="830794" y="898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171362</xdr:rowOff>
    </xdr:from>
    <xdr:to>
      <xdr:col>6</xdr:col>
      <xdr:colOff>511175</xdr:colOff>
      <xdr:row>78</xdr:row>
      <xdr:rowOff>21445</xdr:rowOff>
    </xdr:to>
    <xdr:cxnSp macro="">
      <xdr:nvCxnSpPr>
        <xdr:cNvPr id="174" name="直線コネクタ 173"/>
        <xdr:cNvCxnSpPr/>
      </xdr:nvCxnSpPr>
      <xdr:spPr>
        <a:xfrm>
          <a:off x="3797300" y="13373012"/>
          <a:ext cx="838200" cy="2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144387</xdr:rowOff>
    </xdr:from>
    <xdr:to>
      <xdr:col>5</xdr:col>
      <xdr:colOff>358775</xdr:colOff>
      <xdr:row>77</xdr:row>
      <xdr:rowOff>171362</xdr:rowOff>
    </xdr:to>
    <xdr:cxnSp macro="">
      <xdr:nvCxnSpPr>
        <xdr:cNvPr id="177" name="直線コネクタ 176"/>
        <xdr:cNvCxnSpPr/>
      </xdr:nvCxnSpPr>
      <xdr:spPr>
        <a:xfrm>
          <a:off x="2908300" y="13346037"/>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144387</xdr:rowOff>
    </xdr:from>
    <xdr:to>
      <xdr:col>4</xdr:col>
      <xdr:colOff>155575</xdr:colOff>
      <xdr:row>77</xdr:row>
      <xdr:rowOff>160251</xdr:rowOff>
    </xdr:to>
    <xdr:cxnSp macro="">
      <xdr:nvCxnSpPr>
        <xdr:cNvPr id="180" name="直線コネクタ 179"/>
        <xdr:cNvCxnSpPr/>
      </xdr:nvCxnSpPr>
      <xdr:spPr>
        <a:xfrm flipV="1">
          <a:off x="2019300" y="13346037"/>
          <a:ext cx="889000" cy="1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146033</xdr:rowOff>
    </xdr:from>
    <xdr:to>
      <xdr:col>2</xdr:col>
      <xdr:colOff>638175</xdr:colOff>
      <xdr:row>77</xdr:row>
      <xdr:rowOff>160251</xdr:rowOff>
    </xdr:to>
    <xdr:cxnSp macro="">
      <xdr:nvCxnSpPr>
        <xdr:cNvPr id="183" name="直線コネクタ 182"/>
        <xdr:cNvCxnSpPr/>
      </xdr:nvCxnSpPr>
      <xdr:spPr>
        <a:xfrm>
          <a:off x="1130300" y="13347683"/>
          <a:ext cx="8890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142095</xdr:rowOff>
    </xdr:from>
    <xdr:to>
      <xdr:col>6</xdr:col>
      <xdr:colOff>561975</xdr:colOff>
      <xdr:row>78</xdr:row>
      <xdr:rowOff>72245</xdr:rowOff>
    </xdr:to>
    <xdr:sp macro="" textlink="">
      <xdr:nvSpPr>
        <xdr:cNvPr id="193" name="円/楕円 192"/>
        <xdr:cNvSpPr/>
      </xdr:nvSpPr>
      <xdr:spPr>
        <a:xfrm>
          <a:off x="4584700" y="133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57022</xdr:rowOff>
    </xdr:from>
    <xdr:ext cx="469744" cy="259045"/>
    <xdr:sp macro="" textlink="">
      <xdr:nvSpPr>
        <xdr:cNvPr id="194" name="維持補修費該当値テキスト"/>
        <xdr:cNvSpPr txBox="1"/>
      </xdr:nvSpPr>
      <xdr:spPr>
        <a:xfrm>
          <a:off x="4686300" y="1325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120562</xdr:rowOff>
    </xdr:from>
    <xdr:to>
      <xdr:col>5</xdr:col>
      <xdr:colOff>409575</xdr:colOff>
      <xdr:row>78</xdr:row>
      <xdr:rowOff>50712</xdr:rowOff>
    </xdr:to>
    <xdr:sp macro="" textlink="">
      <xdr:nvSpPr>
        <xdr:cNvPr id="195" name="円/楕円 194"/>
        <xdr:cNvSpPr/>
      </xdr:nvSpPr>
      <xdr:spPr>
        <a:xfrm>
          <a:off x="3746500" y="1332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41839</xdr:rowOff>
    </xdr:from>
    <xdr:ext cx="469744" cy="259045"/>
    <xdr:sp macro="" textlink="">
      <xdr:nvSpPr>
        <xdr:cNvPr id="196" name="テキスト ボックス 195"/>
        <xdr:cNvSpPr txBox="1"/>
      </xdr:nvSpPr>
      <xdr:spPr>
        <a:xfrm>
          <a:off x="3562427" y="134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93587</xdr:rowOff>
    </xdr:from>
    <xdr:to>
      <xdr:col>4</xdr:col>
      <xdr:colOff>206375</xdr:colOff>
      <xdr:row>78</xdr:row>
      <xdr:rowOff>23737</xdr:rowOff>
    </xdr:to>
    <xdr:sp macro="" textlink="">
      <xdr:nvSpPr>
        <xdr:cNvPr id="197" name="円/楕円 196"/>
        <xdr:cNvSpPr/>
      </xdr:nvSpPr>
      <xdr:spPr>
        <a:xfrm>
          <a:off x="2857500" y="132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14864</xdr:rowOff>
    </xdr:from>
    <xdr:ext cx="469744" cy="259045"/>
    <xdr:sp macro="" textlink="">
      <xdr:nvSpPr>
        <xdr:cNvPr id="198" name="テキスト ボックス 197"/>
        <xdr:cNvSpPr txBox="1"/>
      </xdr:nvSpPr>
      <xdr:spPr>
        <a:xfrm>
          <a:off x="2673427" y="13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109451</xdr:rowOff>
    </xdr:from>
    <xdr:to>
      <xdr:col>3</xdr:col>
      <xdr:colOff>3175</xdr:colOff>
      <xdr:row>78</xdr:row>
      <xdr:rowOff>39601</xdr:rowOff>
    </xdr:to>
    <xdr:sp macro="" textlink="">
      <xdr:nvSpPr>
        <xdr:cNvPr id="199" name="円/楕円 198"/>
        <xdr:cNvSpPr/>
      </xdr:nvSpPr>
      <xdr:spPr>
        <a:xfrm>
          <a:off x="1968500" y="133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30728</xdr:rowOff>
    </xdr:from>
    <xdr:ext cx="469744" cy="259045"/>
    <xdr:sp macro="" textlink="">
      <xdr:nvSpPr>
        <xdr:cNvPr id="200" name="テキスト ボックス 199"/>
        <xdr:cNvSpPr txBox="1"/>
      </xdr:nvSpPr>
      <xdr:spPr>
        <a:xfrm>
          <a:off x="1784427" y="1340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95233</xdr:rowOff>
    </xdr:from>
    <xdr:to>
      <xdr:col>1</xdr:col>
      <xdr:colOff>485775</xdr:colOff>
      <xdr:row>78</xdr:row>
      <xdr:rowOff>25383</xdr:rowOff>
    </xdr:to>
    <xdr:sp macro="" textlink="">
      <xdr:nvSpPr>
        <xdr:cNvPr id="201" name="円/楕円 200"/>
        <xdr:cNvSpPr/>
      </xdr:nvSpPr>
      <xdr:spPr>
        <a:xfrm>
          <a:off x="1079500" y="1329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16510</xdr:rowOff>
    </xdr:from>
    <xdr:ext cx="469744" cy="259045"/>
    <xdr:sp macro="" textlink="">
      <xdr:nvSpPr>
        <xdr:cNvPr id="202" name="テキスト ボックス 201"/>
        <xdr:cNvSpPr txBox="1"/>
      </xdr:nvSpPr>
      <xdr:spPr>
        <a:xfrm>
          <a:off x="895427" y="1338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96348</xdr:rowOff>
    </xdr:from>
    <xdr:to>
      <xdr:col>6</xdr:col>
      <xdr:colOff>511175</xdr:colOff>
      <xdr:row>96</xdr:row>
      <xdr:rowOff>107076</xdr:rowOff>
    </xdr:to>
    <xdr:cxnSp macro="">
      <xdr:nvCxnSpPr>
        <xdr:cNvPr id="234" name="直線コネクタ 233"/>
        <xdr:cNvCxnSpPr/>
      </xdr:nvCxnSpPr>
      <xdr:spPr>
        <a:xfrm flipV="1">
          <a:off x="3797300" y="16555548"/>
          <a:ext cx="8382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50873</xdr:rowOff>
    </xdr:from>
    <xdr:to>
      <xdr:col>5</xdr:col>
      <xdr:colOff>358775</xdr:colOff>
      <xdr:row>96</xdr:row>
      <xdr:rowOff>107076</xdr:rowOff>
    </xdr:to>
    <xdr:cxnSp macro="">
      <xdr:nvCxnSpPr>
        <xdr:cNvPr id="237" name="直線コネクタ 236"/>
        <xdr:cNvCxnSpPr/>
      </xdr:nvCxnSpPr>
      <xdr:spPr>
        <a:xfrm>
          <a:off x="2908300" y="16510073"/>
          <a:ext cx="889000" cy="5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39" name="テキスト ボックス 238"/>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50873</xdr:rowOff>
    </xdr:from>
    <xdr:to>
      <xdr:col>4</xdr:col>
      <xdr:colOff>155575</xdr:colOff>
      <xdr:row>96</xdr:row>
      <xdr:rowOff>168242</xdr:rowOff>
    </xdr:to>
    <xdr:cxnSp macro="">
      <xdr:nvCxnSpPr>
        <xdr:cNvPr id="240" name="直線コネクタ 239"/>
        <xdr:cNvCxnSpPr/>
      </xdr:nvCxnSpPr>
      <xdr:spPr>
        <a:xfrm flipV="1">
          <a:off x="2019300" y="16510073"/>
          <a:ext cx="889000" cy="11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103560</xdr:rowOff>
    </xdr:from>
    <xdr:ext cx="534377" cy="259045"/>
    <xdr:sp macro="" textlink="">
      <xdr:nvSpPr>
        <xdr:cNvPr id="242" name="テキスト ボックス 241"/>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168242</xdr:rowOff>
    </xdr:from>
    <xdr:to>
      <xdr:col>2</xdr:col>
      <xdr:colOff>638175</xdr:colOff>
      <xdr:row>97</xdr:row>
      <xdr:rowOff>68720</xdr:rowOff>
    </xdr:to>
    <xdr:cxnSp macro="">
      <xdr:nvCxnSpPr>
        <xdr:cNvPr id="243" name="直線コネクタ 242"/>
        <xdr:cNvCxnSpPr/>
      </xdr:nvCxnSpPr>
      <xdr:spPr>
        <a:xfrm flipV="1">
          <a:off x="1130300" y="16627442"/>
          <a:ext cx="889000" cy="7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43749</xdr:rowOff>
    </xdr:from>
    <xdr:ext cx="534377" cy="259045"/>
    <xdr:sp macro="" textlink="">
      <xdr:nvSpPr>
        <xdr:cNvPr id="245" name="テキスト ボックス 244"/>
        <xdr:cNvSpPr txBox="1"/>
      </xdr:nvSpPr>
      <xdr:spPr>
        <a:xfrm>
          <a:off x="1752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40761</xdr:rowOff>
    </xdr:from>
    <xdr:ext cx="534377" cy="259045"/>
    <xdr:sp macro="" textlink="">
      <xdr:nvSpPr>
        <xdr:cNvPr id="247" name="テキスト ボックス 246"/>
        <xdr:cNvSpPr txBox="1"/>
      </xdr:nvSpPr>
      <xdr:spPr>
        <a:xfrm>
          <a:off x="863111" y="168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45548</xdr:rowOff>
    </xdr:from>
    <xdr:to>
      <xdr:col>6</xdr:col>
      <xdr:colOff>561975</xdr:colOff>
      <xdr:row>96</xdr:row>
      <xdr:rowOff>147148</xdr:rowOff>
    </xdr:to>
    <xdr:sp macro="" textlink="">
      <xdr:nvSpPr>
        <xdr:cNvPr id="253" name="円/楕円 252"/>
        <xdr:cNvSpPr/>
      </xdr:nvSpPr>
      <xdr:spPr>
        <a:xfrm>
          <a:off x="4584700" y="165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23975</xdr:rowOff>
    </xdr:from>
    <xdr:ext cx="534377" cy="259045"/>
    <xdr:sp macro="" textlink="">
      <xdr:nvSpPr>
        <xdr:cNvPr id="254" name="扶助費該当値テキスト"/>
        <xdr:cNvSpPr txBox="1"/>
      </xdr:nvSpPr>
      <xdr:spPr>
        <a:xfrm>
          <a:off x="4686300" y="1648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71,655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56276</xdr:rowOff>
    </xdr:from>
    <xdr:to>
      <xdr:col>5</xdr:col>
      <xdr:colOff>409575</xdr:colOff>
      <xdr:row>96</xdr:row>
      <xdr:rowOff>157876</xdr:rowOff>
    </xdr:to>
    <xdr:sp macro="" textlink="">
      <xdr:nvSpPr>
        <xdr:cNvPr id="255" name="円/楕円 254"/>
        <xdr:cNvSpPr/>
      </xdr:nvSpPr>
      <xdr:spPr>
        <a:xfrm>
          <a:off x="3746500" y="1651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2953</xdr:rowOff>
    </xdr:from>
    <xdr:ext cx="534377" cy="259045"/>
    <xdr:sp macro="" textlink="">
      <xdr:nvSpPr>
        <xdr:cNvPr id="256" name="テキスト ボックス 255"/>
        <xdr:cNvSpPr txBox="1"/>
      </xdr:nvSpPr>
      <xdr:spPr>
        <a:xfrm>
          <a:off x="3530111" y="1629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70,998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73</xdr:rowOff>
    </xdr:from>
    <xdr:to>
      <xdr:col>4</xdr:col>
      <xdr:colOff>206375</xdr:colOff>
      <xdr:row>96</xdr:row>
      <xdr:rowOff>101673</xdr:rowOff>
    </xdr:to>
    <xdr:sp macro="" textlink="">
      <xdr:nvSpPr>
        <xdr:cNvPr id="257" name="円/楕円 256"/>
        <xdr:cNvSpPr/>
      </xdr:nvSpPr>
      <xdr:spPr>
        <a:xfrm>
          <a:off x="2857500" y="164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118200</xdr:rowOff>
    </xdr:from>
    <xdr:ext cx="534377" cy="259045"/>
    <xdr:sp macro="" textlink="">
      <xdr:nvSpPr>
        <xdr:cNvPr id="258" name="テキスト ボックス 257"/>
        <xdr:cNvSpPr txBox="1"/>
      </xdr:nvSpPr>
      <xdr:spPr>
        <a:xfrm>
          <a:off x="2641111" y="162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74,440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117442</xdr:rowOff>
    </xdr:from>
    <xdr:to>
      <xdr:col>3</xdr:col>
      <xdr:colOff>3175</xdr:colOff>
      <xdr:row>97</xdr:row>
      <xdr:rowOff>47592</xdr:rowOff>
    </xdr:to>
    <xdr:sp macro="" textlink="">
      <xdr:nvSpPr>
        <xdr:cNvPr id="259" name="円/楕円 258"/>
        <xdr:cNvSpPr/>
      </xdr:nvSpPr>
      <xdr:spPr>
        <a:xfrm>
          <a:off x="1968500" y="1657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64119</xdr:rowOff>
    </xdr:from>
    <xdr:ext cx="534377" cy="259045"/>
    <xdr:sp macro="" textlink="">
      <xdr:nvSpPr>
        <xdr:cNvPr id="260" name="テキスト ボックス 259"/>
        <xdr:cNvSpPr txBox="1"/>
      </xdr:nvSpPr>
      <xdr:spPr>
        <a:xfrm>
          <a:off x="1752111" y="1635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67,252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17920</xdr:rowOff>
    </xdr:from>
    <xdr:to>
      <xdr:col>1</xdr:col>
      <xdr:colOff>485775</xdr:colOff>
      <xdr:row>97</xdr:row>
      <xdr:rowOff>119520</xdr:rowOff>
    </xdr:to>
    <xdr:sp macro="" textlink="">
      <xdr:nvSpPr>
        <xdr:cNvPr id="261" name="円/楕円 260"/>
        <xdr:cNvSpPr/>
      </xdr:nvSpPr>
      <xdr:spPr>
        <a:xfrm>
          <a:off x="1079500" y="166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136047</xdr:rowOff>
    </xdr:from>
    <xdr:ext cx="534377" cy="259045"/>
    <xdr:sp macro="" textlink="">
      <xdr:nvSpPr>
        <xdr:cNvPr id="262" name="テキスト ボックス 261"/>
        <xdr:cNvSpPr txBox="1"/>
      </xdr:nvSpPr>
      <xdr:spPr>
        <a:xfrm>
          <a:off x="863111" y="1642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34110</xdr:rowOff>
    </xdr:from>
    <xdr:to>
      <xdr:col>15</xdr:col>
      <xdr:colOff>180975</xdr:colOff>
      <xdr:row>34</xdr:row>
      <xdr:rowOff>156388</xdr:rowOff>
    </xdr:to>
    <xdr:cxnSp macro="">
      <xdr:nvCxnSpPr>
        <xdr:cNvPr id="291" name="直線コネクタ 290"/>
        <xdr:cNvCxnSpPr/>
      </xdr:nvCxnSpPr>
      <xdr:spPr>
        <a:xfrm>
          <a:off x="9639300" y="5863410"/>
          <a:ext cx="838200" cy="12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120930</xdr:rowOff>
    </xdr:from>
    <xdr:ext cx="599010" cy="259045"/>
    <xdr:sp macro="" textlink="">
      <xdr:nvSpPr>
        <xdr:cNvPr id="292" name="補助費等平均値テキスト"/>
        <xdr:cNvSpPr txBox="1"/>
      </xdr:nvSpPr>
      <xdr:spPr>
        <a:xfrm>
          <a:off x="10528300" y="6121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34110</xdr:rowOff>
    </xdr:from>
    <xdr:to>
      <xdr:col>14</xdr:col>
      <xdr:colOff>28575</xdr:colOff>
      <xdr:row>34</xdr:row>
      <xdr:rowOff>67276</xdr:rowOff>
    </xdr:to>
    <xdr:cxnSp macro="">
      <xdr:nvCxnSpPr>
        <xdr:cNvPr id="294" name="直線コネクタ 293"/>
        <xdr:cNvCxnSpPr/>
      </xdr:nvCxnSpPr>
      <xdr:spPr>
        <a:xfrm flipV="1">
          <a:off x="8750300" y="5863410"/>
          <a:ext cx="889000" cy="3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81154</xdr:rowOff>
    </xdr:from>
    <xdr:ext cx="599010" cy="259045"/>
    <xdr:sp macro="" textlink="">
      <xdr:nvSpPr>
        <xdr:cNvPr id="296" name="テキスト ボックス 295"/>
        <xdr:cNvSpPr txBox="1"/>
      </xdr:nvSpPr>
      <xdr:spPr>
        <a:xfrm>
          <a:off x="9339794"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67276</xdr:rowOff>
    </xdr:from>
    <xdr:to>
      <xdr:col>12</xdr:col>
      <xdr:colOff>511175</xdr:colOff>
      <xdr:row>36</xdr:row>
      <xdr:rowOff>57385</xdr:rowOff>
    </xdr:to>
    <xdr:cxnSp macro="">
      <xdr:nvCxnSpPr>
        <xdr:cNvPr id="297" name="直線コネクタ 296"/>
        <xdr:cNvCxnSpPr/>
      </xdr:nvCxnSpPr>
      <xdr:spPr>
        <a:xfrm flipV="1">
          <a:off x="7861300" y="5896576"/>
          <a:ext cx="889000" cy="33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121650</xdr:rowOff>
    </xdr:from>
    <xdr:ext cx="599010" cy="259045"/>
    <xdr:sp macro="" textlink="">
      <xdr:nvSpPr>
        <xdr:cNvPr id="299" name="テキスト ボックス 298"/>
        <xdr:cNvSpPr txBox="1"/>
      </xdr:nvSpPr>
      <xdr:spPr>
        <a:xfrm>
          <a:off x="8450794"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57385</xdr:rowOff>
    </xdr:from>
    <xdr:to>
      <xdr:col>11</xdr:col>
      <xdr:colOff>307975</xdr:colOff>
      <xdr:row>36</xdr:row>
      <xdr:rowOff>83884</xdr:rowOff>
    </xdr:to>
    <xdr:cxnSp macro="">
      <xdr:nvCxnSpPr>
        <xdr:cNvPr id="300" name="直線コネクタ 299"/>
        <xdr:cNvCxnSpPr/>
      </xdr:nvCxnSpPr>
      <xdr:spPr>
        <a:xfrm flipV="1">
          <a:off x="6972300" y="6229585"/>
          <a:ext cx="8890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170087</xdr:rowOff>
    </xdr:from>
    <xdr:ext cx="599010" cy="259045"/>
    <xdr:sp macro="" textlink="">
      <xdr:nvSpPr>
        <xdr:cNvPr id="302" name="テキスト ボックス 301"/>
        <xdr:cNvSpPr txBox="1"/>
      </xdr:nvSpPr>
      <xdr:spPr>
        <a:xfrm>
          <a:off x="7561794"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24579</xdr:rowOff>
    </xdr:from>
    <xdr:ext cx="599010" cy="259045"/>
    <xdr:sp macro="" textlink="">
      <xdr:nvSpPr>
        <xdr:cNvPr id="304" name="テキスト ボックス 303"/>
        <xdr:cNvSpPr txBox="1"/>
      </xdr:nvSpPr>
      <xdr:spPr>
        <a:xfrm>
          <a:off x="6672794" y="63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105588</xdr:rowOff>
    </xdr:from>
    <xdr:to>
      <xdr:col>15</xdr:col>
      <xdr:colOff>231775</xdr:colOff>
      <xdr:row>35</xdr:row>
      <xdr:rowOff>35738</xdr:rowOff>
    </xdr:to>
    <xdr:sp macro="" textlink="">
      <xdr:nvSpPr>
        <xdr:cNvPr id="310" name="円/楕円 309"/>
        <xdr:cNvSpPr/>
      </xdr:nvSpPr>
      <xdr:spPr>
        <a:xfrm>
          <a:off x="10426700" y="59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128465</xdr:rowOff>
    </xdr:from>
    <xdr:ext cx="599010" cy="259045"/>
    <xdr:sp macro="" textlink="">
      <xdr:nvSpPr>
        <xdr:cNvPr id="311" name="補助費等該当値テキスト"/>
        <xdr:cNvSpPr txBox="1"/>
      </xdr:nvSpPr>
      <xdr:spPr>
        <a:xfrm>
          <a:off x="10528300" y="578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195,620</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154760</xdr:rowOff>
    </xdr:from>
    <xdr:to>
      <xdr:col>14</xdr:col>
      <xdr:colOff>79375</xdr:colOff>
      <xdr:row>34</xdr:row>
      <xdr:rowOff>84910</xdr:rowOff>
    </xdr:to>
    <xdr:sp macro="" textlink="">
      <xdr:nvSpPr>
        <xdr:cNvPr id="312" name="円/楕円 311"/>
        <xdr:cNvSpPr/>
      </xdr:nvSpPr>
      <xdr:spPr>
        <a:xfrm>
          <a:off x="9588500" y="581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101437</xdr:rowOff>
    </xdr:from>
    <xdr:ext cx="599010" cy="259045"/>
    <xdr:sp macro="" textlink="">
      <xdr:nvSpPr>
        <xdr:cNvPr id="313" name="テキスト ボックス 312"/>
        <xdr:cNvSpPr txBox="1"/>
      </xdr:nvSpPr>
      <xdr:spPr>
        <a:xfrm>
          <a:off x="9339794" y="558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227,714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16476</xdr:rowOff>
    </xdr:from>
    <xdr:to>
      <xdr:col>12</xdr:col>
      <xdr:colOff>561975</xdr:colOff>
      <xdr:row>34</xdr:row>
      <xdr:rowOff>118076</xdr:rowOff>
    </xdr:to>
    <xdr:sp macro="" textlink="">
      <xdr:nvSpPr>
        <xdr:cNvPr id="314" name="円/楕円 313"/>
        <xdr:cNvSpPr/>
      </xdr:nvSpPr>
      <xdr:spPr>
        <a:xfrm>
          <a:off x="8699500" y="584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134603</xdr:rowOff>
    </xdr:from>
    <xdr:ext cx="599010" cy="259045"/>
    <xdr:sp macro="" textlink="">
      <xdr:nvSpPr>
        <xdr:cNvPr id="315" name="テキスト ボックス 314"/>
        <xdr:cNvSpPr txBox="1"/>
      </xdr:nvSpPr>
      <xdr:spPr>
        <a:xfrm>
          <a:off x="8450794" y="5621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219,009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6585</xdr:rowOff>
    </xdr:from>
    <xdr:to>
      <xdr:col>11</xdr:col>
      <xdr:colOff>358775</xdr:colOff>
      <xdr:row>36</xdr:row>
      <xdr:rowOff>108185</xdr:rowOff>
    </xdr:to>
    <xdr:sp macro="" textlink="">
      <xdr:nvSpPr>
        <xdr:cNvPr id="316" name="円/楕円 315"/>
        <xdr:cNvSpPr/>
      </xdr:nvSpPr>
      <xdr:spPr>
        <a:xfrm>
          <a:off x="7810500" y="61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124712</xdr:rowOff>
    </xdr:from>
    <xdr:ext cx="599010" cy="259045"/>
    <xdr:sp macro="" textlink="">
      <xdr:nvSpPr>
        <xdr:cNvPr id="317" name="テキスト ボックス 316"/>
        <xdr:cNvSpPr txBox="1"/>
      </xdr:nvSpPr>
      <xdr:spPr>
        <a:xfrm>
          <a:off x="7561794" y="595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131,605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33084</xdr:rowOff>
    </xdr:from>
    <xdr:to>
      <xdr:col>10</xdr:col>
      <xdr:colOff>155575</xdr:colOff>
      <xdr:row>36</xdr:row>
      <xdr:rowOff>134684</xdr:rowOff>
    </xdr:to>
    <xdr:sp macro="" textlink="">
      <xdr:nvSpPr>
        <xdr:cNvPr id="318" name="円/楕円 317"/>
        <xdr:cNvSpPr/>
      </xdr:nvSpPr>
      <xdr:spPr>
        <a:xfrm>
          <a:off x="6921500" y="620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151211</xdr:rowOff>
    </xdr:from>
    <xdr:ext cx="599010" cy="259045"/>
    <xdr:sp macro="" textlink="">
      <xdr:nvSpPr>
        <xdr:cNvPr id="319" name="テキスト ボックス 318"/>
        <xdr:cNvSpPr txBox="1"/>
      </xdr:nvSpPr>
      <xdr:spPr>
        <a:xfrm>
          <a:off x="6672794" y="598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1" name="テキスト ボックス 340"/>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54</xdr:row>
      <xdr:rowOff>159058</xdr:rowOff>
    </xdr:from>
    <xdr:to>
      <xdr:col>15</xdr:col>
      <xdr:colOff>180340</xdr:colOff>
      <xdr:row>59</xdr:row>
      <xdr:rowOff>52115</xdr:rowOff>
    </xdr:to>
    <xdr:cxnSp macro="">
      <xdr:nvCxnSpPr>
        <xdr:cNvPr id="345" name="直線コネクタ 344"/>
        <xdr:cNvCxnSpPr/>
      </xdr:nvCxnSpPr>
      <xdr:spPr>
        <a:xfrm flipV="1">
          <a:off x="10475595" y="9417358"/>
          <a:ext cx="1270" cy="75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55942</xdr:rowOff>
    </xdr:from>
    <xdr:ext cx="534377" cy="259045"/>
    <xdr:sp macro="" textlink="">
      <xdr:nvSpPr>
        <xdr:cNvPr id="346" name="普通建設事業費最小値テキスト"/>
        <xdr:cNvSpPr txBox="1"/>
      </xdr:nvSpPr>
      <xdr:spPr>
        <a:xfrm>
          <a:off x="10528300" y="1017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52115</xdr:rowOff>
    </xdr:from>
    <xdr:to>
      <xdr:col>15</xdr:col>
      <xdr:colOff>269875</xdr:colOff>
      <xdr:row>59</xdr:row>
      <xdr:rowOff>52115</xdr:rowOff>
    </xdr:to>
    <xdr:cxnSp macro="">
      <xdr:nvCxnSpPr>
        <xdr:cNvPr id="347" name="直線コネクタ 346"/>
        <xdr:cNvCxnSpPr/>
      </xdr:nvCxnSpPr>
      <xdr:spPr>
        <a:xfrm>
          <a:off x="10388600" y="1016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105735</xdr:rowOff>
    </xdr:from>
    <xdr:ext cx="599010" cy="259045"/>
    <xdr:sp macro="" textlink="">
      <xdr:nvSpPr>
        <xdr:cNvPr id="348" name="普通建設事業費最大値テキスト"/>
        <xdr:cNvSpPr txBox="1"/>
      </xdr:nvSpPr>
      <xdr:spPr>
        <a:xfrm>
          <a:off x="10528300" y="919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54</xdr:row>
      <xdr:rowOff>159058</xdr:rowOff>
    </xdr:from>
    <xdr:to>
      <xdr:col>15</xdr:col>
      <xdr:colOff>269875</xdr:colOff>
      <xdr:row>54</xdr:row>
      <xdr:rowOff>159058</xdr:rowOff>
    </xdr:to>
    <xdr:cxnSp macro="">
      <xdr:nvCxnSpPr>
        <xdr:cNvPr id="349" name="直線コネクタ 348"/>
        <xdr:cNvCxnSpPr/>
      </xdr:nvCxnSpPr>
      <xdr:spPr>
        <a:xfrm>
          <a:off x="10388600" y="941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26682</xdr:rowOff>
    </xdr:from>
    <xdr:to>
      <xdr:col>15</xdr:col>
      <xdr:colOff>180975</xdr:colOff>
      <xdr:row>57</xdr:row>
      <xdr:rowOff>89264</xdr:rowOff>
    </xdr:to>
    <xdr:cxnSp macro="">
      <xdr:nvCxnSpPr>
        <xdr:cNvPr id="350" name="直線コネクタ 349"/>
        <xdr:cNvCxnSpPr/>
      </xdr:nvCxnSpPr>
      <xdr:spPr>
        <a:xfrm flipV="1">
          <a:off x="9639300" y="9799332"/>
          <a:ext cx="838200" cy="6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93668</xdr:rowOff>
    </xdr:from>
    <xdr:ext cx="599010" cy="259045"/>
    <xdr:sp macro="" textlink="">
      <xdr:nvSpPr>
        <xdr:cNvPr id="351" name="普通建設事業費平均値テキスト"/>
        <xdr:cNvSpPr txBox="1"/>
      </xdr:nvSpPr>
      <xdr:spPr>
        <a:xfrm>
          <a:off x="10528300" y="9866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115241</xdr:rowOff>
    </xdr:from>
    <xdr:to>
      <xdr:col>15</xdr:col>
      <xdr:colOff>231775</xdr:colOff>
      <xdr:row>58</xdr:row>
      <xdr:rowOff>45391</xdr:rowOff>
    </xdr:to>
    <xdr:sp macro="" textlink="">
      <xdr:nvSpPr>
        <xdr:cNvPr id="352" name="フローチャート : 判断 351"/>
        <xdr:cNvSpPr/>
      </xdr:nvSpPr>
      <xdr:spPr>
        <a:xfrm>
          <a:off x="104267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10221</xdr:rowOff>
    </xdr:from>
    <xdr:to>
      <xdr:col>14</xdr:col>
      <xdr:colOff>28575</xdr:colOff>
      <xdr:row>57</xdr:row>
      <xdr:rowOff>89264</xdr:rowOff>
    </xdr:to>
    <xdr:cxnSp macro="">
      <xdr:nvCxnSpPr>
        <xdr:cNvPr id="353" name="直線コネクタ 352"/>
        <xdr:cNvCxnSpPr/>
      </xdr:nvCxnSpPr>
      <xdr:spPr>
        <a:xfrm>
          <a:off x="8750300" y="8754171"/>
          <a:ext cx="889000" cy="110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126140</xdr:rowOff>
    </xdr:from>
    <xdr:to>
      <xdr:col>14</xdr:col>
      <xdr:colOff>79375</xdr:colOff>
      <xdr:row>58</xdr:row>
      <xdr:rowOff>56290</xdr:rowOff>
    </xdr:to>
    <xdr:sp macro="" textlink="">
      <xdr:nvSpPr>
        <xdr:cNvPr id="354" name="フローチャート : 判断 353"/>
        <xdr:cNvSpPr/>
      </xdr:nvSpPr>
      <xdr:spPr>
        <a:xfrm>
          <a:off x="9588500" y="989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47417</xdr:rowOff>
    </xdr:from>
    <xdr:ext cx="599010" cy="259045"/>
    <xdr:sp macro="" textlink="">
      <xdr:nvSpPr>
        <xdr:cNvPr id="355" name="テキスト ボックス 354"/>
        <xdr:cNvSpPr txBox="1"/>
      </xdr:nvSpPr>
      <xdr:spPr>
        <a:xfrm>
          <a:off x="9339794" y="999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10221</xdr:rowOff>
    </xdr:from>
    <xdr:to>
      <xdr:col>12</xdr:col>
      <xdr:colOff>511175</xdr:colOff>
      <xdr:row>57</xdr:row>
      <xdr:rowOff>24665</xdr:rowOff>
    </xdr:to>
    <xdr:cxnSp macro="">
      <xdr:nvCxnSpPr>
        <xdr:cNvPr id="356" name="直線コネクタ 355"/>
        <xdr:cNvCxnSpPr/>
      </xdr:nvCxnSpPr>
      <xdr:spPr>
        <a:xfrm flipV="1">
          <a:off x="7861300" y="8754171"/>
          <a:ext cx="889000" cy="104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104126</xdr:rowOff>
    </xdr:from>
    <xdr:to>
      <xdr:col>12</xdr:col>
      <xdr:colOff>561975</xdr:colOff>
      <xdr:row>58</xdr:row>
      <xdr:rowOff>34276</xdr:rowOff>
    </xdr:to>
    <xdr:sp macro="" textlink="">
      <xdr:nvSpPr>
        <xdr:cNvPr id="357" name="フローチャート : 判断 356"/>
        <xdr:cNvSpPr/>
      </xdr:nvSpPr>
      <xdr:spPr>
        <a:xfrm>
          <a:off x="8699500" y="987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25403</xdr:rowOff>
    </xdr:from>
    <xdr:ext cx="599010" cy="259045"/>
    <xdr:sp macro="" textlink="">
      <xdr:nvSpPr>
        <xdr:cNvPr id="358" name="テキスト ボックス 357"/>
        <xdr:cNvSpPr txBox="1"/>
      </xdr:nvSpPr>
      <xdr:spPr>
        <a:xfrm>
          <a:off x="8450794" y="996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95731</xdr:rowOff>
    </xdr:from>
    <xdr:to>
      <xdr:col>11</xdr:col>
      <xdr:colOff>307975</xdr:colOff>
      <xdr:row>57</xdr:row>
      <xdr:rowOff>24665</xdr:rowOff>
    </xdr:to>
    <xdr:cxnSp macro="">
      <xdr:nvCxnSpPr>
        <xdr:cNvPr id="359" name="直線コネクタ 358"/>
        <xdr:cNvCxnSpPr/>
      </xdr:nvCxnSpPr>
      <xdr:spPr>
        <a:xfrm>
          <a:off x="6972300" y="9696931"/>
          <a:ext cx="889000" cy="10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105903</xdr:rowOff>
    </xdr:from>
    <xdr:to>
      <xdr:col>11</xdr:col>
      <xdr:colOff>358775</xdr:colOff>
      <xdr:row>58</xdr:row>
      <xdr:rowOff>36053</xdr:rowOff>
    </xdr:to>
    <xdr:sp macro="" textlink="">
      <xdr:nvSpPr>
        <xdr:cNvPr id="360" name="フローチャート : 判断 359"/>
        <xdr:cNvSpPr/>
      </xdr:nvSpPr>
      <xdr:spPr>
        <a:xfrm>
          <a:off x="7810500" y="987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27180</xdr:rowOff>
    </xdr:from>
    <xdr:ext cx="599010" cy="259045"/>
    <xdr:sp macro="" textlink="">
      <xdr:nvSpPr>
        <xdr:cNvPr id="361" name="テキスト ボックス 360"/>
        <xdr:cNvSpPr txBox="1"/>
      </xdr:nvSpPr>
      <xdr:spPr>
        <a:xfrm>
          <a:off x="7561794" y="997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151535</xdr:rowOff>
    </xdr:from>
    <xdr:to>
      <xdr:col>10</xdr:col>
      <xdr:colOff>155575</xdr:colOff>
      <xdr:row>58</xdr:row>
      <xdr:rowOff>81685</xdr:rowOff>
    </xdr:to>
    <xdr:sp macro="" textlink="">
      <xdr:nvSpPr>
        <xdr:cNvPr id="362" name="フローチャート : 判断 361"/>
        <xdr:cNvSpPr/>
      </xdr:nvSpPr>
      <xdr:spPr>
        <a:xfrm>
          <a:off x="6921500" y="992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72812</xdr:rowOff>
    </xdr:from>
    <xdr:ext cx="599010" cy="259045"/>
    <xdr:sp macro="" textlink="">
      <xdr:nvSpPr>
        <xdr:cNvPr id="363" name="テキスト ボックス 362"/>
        <xdr:cNvSpPr txBox="1"/>
      </xdr:nvSpPr>
      <xdr:spPr>
        <a:xfrm>
          <a:off x="6672794" y="1001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147332</xdr:rowOff>
    </xdr:from>
    <xdr:to>
      <xdr:col>15</xdr:col>
      <xdr:colOff>231775</xdr:colOff>
      <xdr:row>57</xdr:row>
      <xdr:rowOff>77482</xdr:rowOff>
    </xdr:to>
    <xdr:sp macro="" textlink="">
      <xdr:nvSpPr>
        <xdr:cNvPr id="369" name="円/楕円 368"/>
        <xdr:cNvSpPr/>
      </xdr:nvSpPr>
      <xdr:spPr>
        <a:xfrm>
          <a:off x="10426700" y="974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170209</xdr:rowOff>
    </xdr:from>
    <xdr:ext cx="599010" cy="259045"/>
    <xdr:sp macro="" textlink="">
      <xdr:nvSpPr>
        <xdr:cNvPr id="370" name="普通建設事業費該当値テキスト"/>
        <xdr:cNvSpPr txBox="1"/>
      </xdr:nvSpPr>
      <xdr:spPr>
        <a:xfrm>
          <a:off x="10528300" y="959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254,215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38464</xdr:rowOff>
    </xdr:from>
    <xdr:to>
      <xdr:col>14</xdr:col>
      <xdr:colOff>79375</xdr:colOff>
      <xdr:row>57</xdr:row>
      <xdr:rowOff>140064</xdr:rowOff>
    </xdr:to>
    <xdr:sp macro="" textlink="">
      <xdr:nvSpPr>
        <xdr:cNvPr id="371" name="円/楕円 370"/>
        <xdr:cNvSpPr/>
      </xdr:nvSpPr>
      <xdr:spPr>
        <a:xfrm>
          <a:off x="9588500" y="981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156591</xdr:rowOff>
    </xdr:from>
    <xdr:ext cx="599010" cy="259045"/>
    <xdr:sp macro="" textlink="">
      <xdr:nvSpPr>
        <xdr:cNvPr id="372" name="テキスト ボックス 371"/>
        <xdr:cNvSpPr txBox="1"/>
      </xdr:nvSpPr>
      <xdr:spPr>
        <a:xfrm>
          <a:off x="9339794" y="958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215,888</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130871</xdr:rowOff>
    </xdr:from>
    <xdr:to>
      <xdr:col>12</xdr:col>
      <xdr:colOff>561975</xdr:colOff>
      <xdr:row>51</xdr:row>
      <xdr:rowOff>61021</xdr:rowOff>
    </xdr:to>
    <xdr:sp macro="" textlink="">
      <xdr:nvSpPr>
        <xdr:cNvPr id="373" name="円/楕円 372"/>
        <xdr:cNvSpPr/>
      </xdr:nvSpPr>
      <xdr:spPr>
        <a:xfrm>
          <a:off x="8699500" y="87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49</xdr:row>
      <xdr:rowOff>77548</xdr:rowOff>
    </xdr:from>
    <xdr:ext cx="599010" cy="259045"/>
    <xdr:sp macro="" textlink="">
      <xdr:nvSpPr>
        <xdr:cNvPr id="374" name="テキスト ボックス 373"/>
        <xdr:cNvSpPr txBox="1"/>
      </xdr:nvSpPr>
      <xdr:spPr>
        <a:xfrm>
          <a:off x="8450794" y="847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894,296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145315</xdr:rowOff>
    </xdr:from>
    <xdr:to>
      <xdr:col>11</xdr:col>
      <xdr:colOff>358775</xdr:colOff>
      <xdr:row>57</xdr:row>
      <xdr:rowOff>75465</xdr:rowOff>
    </xdr:to>
    <xdr:sp macro="" textlink="">
      <xdr:nvSpPr>
        <xdr:cNvPr id="375" name="円/楕円 374"/>
        <xdr:cNvSpPr/>
      </xdr:nvSpPr>
      <xdr:spPr>
        <a:xfrm>
          <a:off x="7810500" y="974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91992</xdr:rowOff>
    </xdr:from>
    <xdr:ext cx="599010" cy="259045"/>
    <xdr:sp macro="" textlink="">
      <xdr:nvSpPr>
        <xdr:cNvPr id="376" name="テキスト ボックス 375"/>
        <xdr:cNvSpPr txBox="1"/>
      </xdr:nvSpPr>
      <xdr:spPr>
        <a:xfrm>
          <a:off x="7561794" y="952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255,450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44931</xdr:rowOff>
    </xdr:from>
    <xdr:to>
      <xdr:col>10</xdr:col>
      <xdr:colOff>155575</xdr:colOff>
      <xdr:row>56</xdr:row>
      <xdr:rowOff>146531</xdr:rowOff>
    </xdr:to>
    <xdr:sp macro="" textlink="">
      <xdr:nvSpPr>
        <xdr:cNvPr id="377" name="円/楕円 376"/>
        <xdr:cNvSpPr/>
      </xdr:nvSpPr>
      <xdr:spPr>
        <a:xfrm>
          <a:off x="6921500" y="96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163058</xdr:rowOff>
    </xdr:from>
    <xdr:ext cx="599010" cy="259045"/>
    <xdr:sp macro="" textlink="">
      <xdr:nvSpPr>
        <xdr:cNvPr id="378" name="テキスト ボックス 377"/>
        <xdr:cNvSpPr txBox="1"/>
      </xdr:nvSpPr>
      <xdr:spPr>
        <a:xfrm>
          <a:off x="6672794" y="942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76</xdr:row>
      <xdr:rowOff>118694</xdr:rowOff>
    </xdr:from>
    <xdr:to>
      <xdr:col>15</xdr:col>
      <xdr:colOff>180340</xdr:colOff>
      <xdr:row>79</xdr:row>
      <xdr:rowOff>44450</xdr:rowOff>
    </xdr:to>
    <xdr:cxnSp macro="">
      <xdr:nvCxnSpPr>
        <xdr:cNvPr id="402" name="直線コネクタ 401"/>
        <xdr:cNvCxnSpPr/>
      </xdr:nvCxnSpPr>
      <xdr:spPr>
        <a:xfrm flipV="1">
          <a:off x="10475595" y="13148894"/>
          <a:ext cx="1270" cy="44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65371</xdr:rowOff>
    </xdr:from>
    <xdr:ext cx="599010" cy="259045"/>
    <xdr:sp macro="" textlink="">
      <xdr:nvSpPr>
        <xdr:cNvPr id="405" name="普通建設事業費 （ うち新規整備　）最大値テキスト"/>
        <xdr:cNvSpPr txBox="1"/>
      </xdr:nvSpPr>
      <xdr:spPr>
        <a:xfrm>
          <a:off x="10528300" y="12924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76</xdr:row>
      <xdr:rowOff>118694</xdr:rowOff>
    </xdr:from>
    <xdr:to>
      <xdr:col>15</xdr:col>
      <xdr:colOff>269875</xdr:colOff>
      <xdr:row>76</xdr:row>
      <xdr:rowOff>118694</xdr:rowOff>
    </xdr:to>
    <xdr:cxnSp macro="">
      <xdr:nvCxnSpPr>
        <xdr:cNvPr id="406" name="直線コネクタ 405"/>
        <xdr:cNvCxnSpPr/>
      </xdr:nvCxnSpPr>
      <xdr:spPr>
        <a:xfrm>
          <a:off x="10388600" y="13148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60309</xdr:rowOff>
    </xdr:from>
    <xdr:to>
      <xdr:col>15</xdr:col>
      <xdr:colOff>180975</xdr:colOff>
      <xdr:row>78</xdr:row>
      <xdr:rowOff>54485</xdr:rowOff>
    </xdr:to>
    <xdr:cxnSp macro="">
      <xdr:nvCxnSpPr>
        <xdr:cNvPr id="407" name="直線コネクタ 406"/>
        <xdr:cNvCxnSpPr/>
      </xdr:nvCxnSpPr>
      <xdr:spPr>
        <a:xfrm>
          <a:off x="9639300" y="13261959"/>
          <a:ext cx="838200" cy="16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39000</xdr:rowOff>
    </xdr:from>
    <xdr:ext cx="534377" cy="259045"/>
    <xdr:sp macro="" textlink="">
      <xdr:nvSpPr>
        <xdr:cNvPr id="408" name="普通建設事業費 （ うち新規整備　）平均値テキスト"/>
        <xdr:cNvSpPr txBox="1"/>
      </xdr:nvSpPr>
      <xdr:spPr>
        <a:xfrm>
          <a:off x="10528300" y="1341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60573</xdr:rowOff>
    </xdr:from>
    <xdr:to>
      <xdr:col>15</xdr:col>
      <xdr:colOff>231775</xdr:colOff>
      <xdr:row>78</xdr:row>
      <xdr:rowOff>162173</xdr:rowOff>
    </xdr:to>
    <xdr:sp macro="" textlink="">
      <xdr:nvSpPr>
        <xdr:cNvPr id="409" name="フローチャート : 判断 408"/>
        <xdr:cNvSpPr/>
      </xdr:nvSpPr>
      <xdr:spPr>
        <a:xfrm>
          <a:off x="10426700" y="1343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77589</xdr:rowOff>
    </xdr:from>
    <xdr:to>
      <xdr:col>14</xdr:col>
      <xdr:colOff>28575</xdr:colOff>
      <xdr:row>77</xdr:row>
      <xdr:rowOff>60309</xdr:rowOff>
    </xdr:to>
    <xdr:cxnSp macro="">
      <xdr:nvCxnSpPr>
        <xdr:cNvPr id="410" name="直線コネクタ 409"/>
        <xdr:cNvCxnSpPr/>
      </xdr:nvCxnSpPr>
      <xdr:spPr>
        <a:xfrm>
          <a:off x="8750300" y="12079089"/>
          <a:ext cx="889000" cy="118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30615</xdr:rowOff>
    </xdr:from>
    <xdr:to>
      <xdr:col>14</xdr:col>
      <xdr:colOff>79375</xdr:colOff>
      <xdr:row>78</xdr:row>
      <xdr:rowOff>132215</xdr:rowOff>
    </xdr:to>
    <xdr:sp macro="" textlink="">
      <xdr:nvSpPr>
        <xdr:cNvPr id="411" name="フローチャート : 判断 410"/>
        <xdr:cNvSpPr/>
      </xdr:nvSpPr>
      <xdr:spPr>
        <a:xfrm>
          <a:off x="9588500" y="134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123342</xdr:rowOff>
    </xdr:from>
    <xdr:ext cx="534377" cy="259045"/>
    <xdr:sp macro="" textlink="">
      <xdr:nvSpPr>
        <xdr:cNvPr id="412" name="テキスト ボックス 411"/>
        <xdr:cNvSpPr txBox="1"/>
      </xdr:nvSpPr>
      <xdr:spPr>
        <a:xfrm>
          <a:off x="9372111" y="134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24783</xdr:rowOff>
    </xdr:from>
    <xdr:to>
      <xdr:col>12</xdr:col>
      <xdr:colOff>561975</xdr:colOff>
      <xdr:row>78</xdr:row>
      <xdr:rowOff>126383</xdr:rowOff>
    </xdr:to>
    <xdr:sp macro="" textlink="">
      <xdr:nvSpPr>
        <xdr:cNvPr id="413" name="フローチャート : 判断 412"/>
        <xdr:cNvSpPr/>
      </xdr:nvSpPr>
      <xdr:spPr>
        <a:xfrm>
          <a:off x="8699500" y="1339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117510</xdr:rowOff>
    </xdr:from>
    <xdr:ext cx="534377" cy="259045"/>
    <xdr:sp macro="" textlink="">
      <xdr:nvSpPr>
        <xdr:cNvPr id="414" name="テキスト ボックス 413"/>
        <xdr:cNvSpPr txBox="1"/>
      </xdr:nvSpPr>
      <xdr:spPr>
        <a:xfrm>
          <a:off x="8483111" y="1349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3685</xdr:rowOff>
    </xdr:from>
    <xdr:to>
      <xdr:col>15</xdr:col>
      <xdr:colOff>231775</xdr:colOff>
      <xdr:row>78</xdr:row>
      <xdr:rowOff>105285</xdr:rowOff>
    </xdr:to>
    <xdr:sp macro="" textlink="">
      <xdr:nvSpPr>
        <xdr:cNvPr id="420" name="円/楕円 419"/>
        <xdr:cNvSpPr/>
      </xdr:nvSpPr>
      <xdr:spPr>
        <a:xfrm>
          <a:off x="10426700" y="1337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26562</xdr:rowOff>
    </xdr:from>
    <xdr:ext cx="534377" cy="259045"/>
    <xdr:sp macro="" textlink="">
      <xdr:nvSpPr>
        <xdr:cNvPr id="421" name="普通建設事業費 （ うち新規整備　）該当値テキスト"/>
        <xdr:cNvSpPr txBox="1"/>
      </xdr:nvSpPr>
      <xdr:spPr>
        <a:xfrm>
          <a:off x="10528300" y="1322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84,732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9509</xdr:rowOff>
    </xdr:from>
    <xdr:to>
      <xdr:col>14</xdr:col>
      <xdr:colOff>79375</xdr:colOff>
      <xdr:row>77</xdr:row>
      <xdr:rowOff>111109</xdr:rowOff>
    </xdr:to>
    <xdr:sp macro="" textlink="">
      <xdr:nvSpPr>
        <xdr:cNvPr id="422" name="円/楕円 421"/>
        <xdr:cNvSpPr/>
      </xdr:nvSpPr>
      <xdr:spPr>
        <a:xfrm>
          <a:off x="9588500" y="132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127636</xdr:rowOff>
    </xdr:from>
    <xdr:ext cx="599010" cy="259045"/>
    <xdr:sp macro="" textlink="">
      <xdr:nvSpPr>
        <xdr:cNvPr id="423" name="テキスト ボックス 422"/>
        <xdr:cNvSpPr txBox="1"/>
      </xdr:nvSpPr>
      <xdr:spPr>
        <a:xfrm>
          <a:off x="9339794" y="1298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171,675</a:t>
          </a:r>
          <a:endParaRPr kumimoji="1" lang="ja-JP" altLang="en-US" sz="1000" b="1">
            <a:solidFill>
              <a:srgbClr val="FF0000"/>
            </a:solidFill>
            <a:latin typeface="ＭＳ Ｐゴシック"/>
          </a:endParaRPr>
        </a:p>
      </xdr:txBody>
    </xdr:sp>
    <xdr:clientData/>
  </xdr:oneCellAnchor>
  <xdr:twoCellAnchor>
    <xdr:from>
      <xdr:col>12</xdr:col>
      <xdr:colOff>460375</xdr:colOff>
      <xdr:row>70</xdr:row>
      <xdr:rowOff>26789</xdr:rowOff>
    </xdr:from>
    <xdr:to>
      <xdr:col>12</xdr:col>
      <xdr:colOff>561975</xdr:colOff>
      <xdr:row>70</xdr:row>
      <xdr:rowOff>128389</xdr:rowOff>
    </xdr:to>
    <xdr:sp macro="" textlink="">
      <xdr:nvSpPr>
        <xdr:cNvPr id="424" name="円/楕円 423"/>
        <xdr:cNvSpPr/>
      </xdr:nvSpPr>
      <xdr:spPr>
        <a:xfrm>
          <a:off x="8699500" y="1202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68</xdr:row>
      <xdr:rowOff>144916</xdr:rowOff>
    </xdr:from>
    <xdr:ext cx="599010" cy="259045"/>
    <xdr:sp macro="" textlink="">
      <xdr:nvSpPr>
        <xdr:cNvPr id="425" name="テキスト ボックス 424"/>
        <xdr:cNvSpPr txBox="1"/>
      </xdr:nvSpPr>
      <xdr:spPr>
        <a:xfrm>
          <a:off x="8450794" y="11803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792,604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7" name="直線コネクタ 446"/>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8"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9" name="直線コネクタ 448"/>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50"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51" name="直線コネクタ 450"/>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116086</xdr:rowOff>
    </xdr:from>
    <xdr:to>
      <xdr:col>15</xdr:col>
      <xdr:colOff>180975</xdr:colOff>
      <xdr:row>98</xdr:row>
      <xdr:rowOff>25794</xdr:rowOff>
    </xdr:to>
    <xdr:cxnSp macro="">
      <xdr:nvCxnSpPr>
        <xdr:cNvPr id="452" name="直線コネクタ 451"/>
        <xdr:cNvCxnSpPr/>
      </xdr:nvCxnSpPr>
      <xdr:spPr>
        <a:xfrm flipV="1">
          <a:off x="9639300" y="16232386"/>
          <a:ext cx="838200" cy="59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29146</xdr:rowOff>
    </xdr:from>
    <xdr:ext cx="534377" cy="259045"/>
    <xdr:sp macro="" textlink="">
      <xdr:nvSpPr>
        <xdr:cNvPr id="453" name="普通建設事業費 （ うち更新整備　）平均値テキスト"/>
        <xdr:cNvSpPr txBox="1"/>
      </xdr:nvSpPr>
      <xdr:spPr>
        <a:xfrm>
          <a:off x="10528300" y="1648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4" name="フローチャート : 判断 453"/>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71842</xdr:rowOff>
    </xdr:from>
    <xdr:to>
      <xdr:col>14</xdr:col>
      <xdr:colOff>28575</xdr:colOff>
      <xdr:row>98</xdr:row>
      <xdr:rowOff>25794</xdr:rowOff>
    </xdr:to>
    <xdr:cxnSp macro="">
      <xdr:nvCxnSpPr>
        <xdr:cNvPr id="455" name="直線コネクタ 454"/>
        <xdr:cNvCxnSpPr/>
      </xdr:nvCxnSpPr>
      <xdr:spPr>
        <a:xfrm>
          <a:off x="8750300" y="16531042"/>
          <a:ext cx="889000" cy="29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6" name="フローチャート : 判断 455"/>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7" name="テキスト ボックス 456"/>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8" name="フローチャート : 判断 457"/>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11906</xdr:rowOff>
    </xdr:from>
    <xdr:ext cx="534377" cy="259045"/>
    <xdr:sp macro="" textlink="">
      <xdr:nvSpPr>
        <xdr:cNvPr id="459" name="テキスト ボックス 458"/>
        <xdr:cNvSpPr txBox="1"/>
      </xdr:nvSpPr>
      <xdr:spPr>
        <a:xfrm>
          <a:off x="8483111" y="1664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65286</xdr:rowOff>
    </xdr:from>
    <xdr:to>
      <xdr:col>15</xdr:col>
      <xdr:colOff>231775</xdr:colOff>
      <xdr:row>94</xdr:row>
      <xdr:rowOff>166886</xdr:rowOff>
    </xdr:to>
    <xdr:sp macro="" textlink="">
      <xdr:nvSpPr>
        <xdr:cNvPr id="465" name="円/楕円 464"/>
        <xdr:cNvSpPr/>
      </xdr:nvSpPr>
      <xdr:spPr>
        <a:xfrm>
          <a:off x="10426700" y="1618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88163</xdr:rowOff>
    </xdr:from>
    <xdr:ext cx="599010" cy="259045"/>
    <xdr:sp macro="" textlink="">
      <xdr:nvSpPr>
        <xdr:cNvPr id="466" name="普通建設事業費 （ うち更新整備　）該当値テキスト"/>
        <xdr:cNvSpPr txBox="1"/>
      </xdr:nvSpPr>
      <xdr:spPr>
        <a:xfrm>
          <a:off x="10528300" y="1603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155,165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146444</xdr:rowOff>
    </xdr:from>
    <xdr:to>
      <xdr:col>14</xdr:col>
      <xdr:colOff>79375</xdr:colOff>
      <xdr:row>98</xdr:row>
      <xdr:rowOff>76594</xdr:rowOff>
    </xdr:to>
    <xdr:sp macro="" textlink="">
      <xdr:nvSpPr>
        <xdr:cNvPr id="467" name="円/楕円 466"/>
        <xdr:cNvSpPr/>
      </xdr:nvSpPr>
      <xdr:spPr>
        <a:xfrm>
          <a:off x="9588500" y="1677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67721</xdr:rowOff>
    </xdr:from>
    <xdr:ext cx="534377" cy="259045"/>
    <xdr:sp macro="" textlink="">
      <xdr:nvSpPr>
        <xdr:cNvPr id="468" name="テキスト ボックス 467"/>
        <xdr:cNvSpPr txBox="1"/>
      </xdr:nvSpPr>
      <xdr:spPr>
        <a:xfrm>
          <a:off x="9372111" y="1686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21042</xdr:rowOff>
    </xdr:from>
    <xdr:to>
      <xdr:col>12</xdr:col>
      <xdr:colOff>561975</xdr:colOff>
      <xdr:row>96</xdr:row>
      <xdr:rowOff>122642</xdr:rowOff>
    </xdr:to>
    <xdr:sp macro="" textlink="">
      <xdr:nvSpPr>
        <xdr:cNvPr id="469" name="円/楕円 468"/>
        <xdr:cNvSpPr/>
      </xdr:nvSpPr>
      <xdr:spPr>
        <a:xfrm>
          <a:off x="8699500" y="1648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139169</xdr:rowOff>
    </xdr:from>
    <xdr:ext cx="534377" cy="259045"/>
    <xdr:sp macro="" textlink="">
      <xdr:nvSpPr>
        <xdr:cNvPr id="470" name="テキスト ボックス 469"/>
        <xdr:cNvSpPr txBox="1"/>
      </xdr:nvSpPr>
      <xdr:spPr>
        <a:xfrm>
          <a:off x="8483111" y="1625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1" name="直線コネクタ 48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2" name="テキスト ボックス 48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3" name="直線コネクタ 48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4" name="テキスト ボックス 48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5" name="直線コネクタ 48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6" name="テキスト ボックス 48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7" name="直線コネクタ 48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8" name="テキスト ボックス 48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9" name="直線コネクタ 48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0" name="テキスト ボックス 48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2" name="テキスト ボックス 49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4" name="直線コネクタ 493"/>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6" name="直線コネクタ 49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7"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8" name="直線コネクタ 497"/>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149964</xdr:rowOff>
    </xdr:from>
    <xdr:to>
      <xdr:col>23</xdr:col>
      <xdr:colOff>517525</xdr:colOff>
      <xdr:row>39</xdr:row>
      <xdr:rowOff>33873</xdr:rowOff>
    </xdr:to>
    <xdr:cxnSp macro="">
      <xdr:nvCxnSpPr>
        <xdr:cNvPr id="499" name="直線コネクタ 498"/>
        <xdr:cNvCxnSpPr/>
      </xdr:nvCxnSpPr>
      <xdr:spPr>
        <a:xfrm flipV="1">
          <a:off x="15481300" y="6665064"/>
          <a:ext cx="838200" cy="5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500"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501" name="フローチャート : 判断 500"/>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84531</xdr:rowOff>
    </xdr:from>
    <xdr:to>
      <xdr:col>22</xdr:col>
      <xdr:colOff>365125</xdr:colOff>
      <xdr:row>39</xdr:row>
      <xdr:rowOff>33873</xdr:rowOff>
    </xdr:to>
    <xdr:cxnSp macro="">
      <xdr:nvCxnSpPr>
        <xdr:cNvPr id="502" name="直線コネクタ 501"/>
        <xdr:cNvCxnSpPr/>
      </xdr:nvCxnSpPr>
      <xdr:spPr>
        <a:xfrm>
          <a:off x="14592300" y="6599631"/>
          <a:ext cx="889000" cy="12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3" name="フローチャート : 判断 502"/>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4" name="テキスト ボックス 503"/>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35641</xdr:rowOff>
    </xdr:from>
    <xdr:to>
      <xdr:col>21</xdr:col>
      <xdr:colOff>161925</xdr:colOff>
      <xdr:row>38</xdr:row>
      <xdr:rowOff>84531</xdr:rowOff>
    </xdr:to>
    <xdr:cxnSp macro="">
      <xdr:nvCxnSpPr>
        <xdr:cNvPr id="505" name="直線コネクタ 504"/>
        <xdr:cNvCxnSpPr/>
      </xdr:nvCxnSpPr>
      <xdr:spPr>
        <a:xfrm>
          <a:off x="13703300" y="6550741"/>
          <a:ext cx="889000" cy="4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6" name="フローチャート : 判断 505"/>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37061</xdr:rowOff>
    </xdr:from>
    <xdr:ext cx="469744" cy="259045"/>
    <xdr:sp macro="" textlink="">
      <xdr:nvSpPr>
        <xdr:cNvPr id="507" name="テキスト ボックス 506"/>
        <xdr:cNvSpPr txBox="1"/>
      </xdr:nvSpPr>
      <xdr:spPr>
        <a:xfrm>
          <a:off x="14357427" y="67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35641</xdr:rowOff>
    </xdr:from>
    <xdr:to>
      <xdr:col>19</xdr:col>
      <xdr:colOff>644525</xdr:colOff>
      <xdr:row>38</xdr:row>
      <xdr:rowOff>170576</xdr:rowOff>
    </xdr:to>
    <xdr:cxnSp macro="">
      <xdr:nvCxnSpPr>
        <xdr:cNvPr id="508" name="直線コネクタ 507"/>
        <xdr:cNvCxnSpPr/>
      </xdr:nvCxnSpPr>
      <xdr:spPr>
        <a:xfrm flipV="1">
          <a:off x="12814300" y="6550741"/>
          <a:ext cx="889000" cy="13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9" name="フローチャート : 判断 508"/>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29326</xdr:rowOff>
    </xdr:from>
    <xdr:ext cx="469744" cy="259045"/>
    <xdr:sp macro="" textlink="">
      <xdr:nvSpPr>
        <xdr:cNvPr id="510" name="テキスト ボックス 509"/>
        <xdr:cNvSpPr txBox="1"/>
      </xdr:nvSpPr>
      <xdr:spPr>
        <a:xfrm>
          <a:off x="13468427" y="671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11" name="フローチャート : 判断 510"/>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2" name="テキスト ボックス 511"/>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99164</xdr:rowOff>
    </xdr:from>
    <xdr:to>
      <xdr:col>23</xdr:col>
      <xdr:colOff>568325</xdr:colOff>
      <xdr:row>39</xdr:row>
      <xdr:rowOff>29314</xdr:rowOff>
    </xdr:to>
    <xdr:sp macro="" textlink="">
      <xdr:nvSpPr>
        <xdr:cNvPr id="518" name="円/楕円 517"/>
        <xdr:cNvSpPr/>
      </xdr:nvSpPr>
      <xdr:spPr>
        <a:xfrm>
          <a:off x="16268700" y="6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47248</xdr:rowOff>
    </xdr:from>
    <xdr:ext cx="469744" cy="259045"/>
    <xdr:sp macro="" textlink="">
      <xdr:nvSpPr>
        <xdr:cNvPr id="519" name="災害復旧事業費該当値テキスト"/>
        <xdr:cNvSpPr txBox="1"/>
      </xdr:nvSpPr>
      <xdr:spPr>
        <a:xfrm>
          <a:off x="16370300" y="656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154523</xdr:rowOff>
    </xdr:from>
    <xdr:to>
      <xdr:col>22</xdr:col>
      <xdr:colOff>415925</xdr:colOff>
      <xdr:row>39</xdr:row>
      <xdr:rowOff>84673</xdr:rowOff>
    </xdr:to>
    <xdr:sp macro="" textlink="">
      <xdr:nvSpPr>
        <xdr:cNvPr id="520" name="円/楕円 519"/>
        <xdr:cNvSpPr/>
      </xdr:nvSpPr>
      <xdr:spPr>
        <a:xfrm>
          <a:off x="15430500" y="66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75800</xdr:rowOff>
    </xdr:from>
    <xdr:ext cx="469744" cy="259045"/>
    <xdr:sp macro="" textlink="">
      <xdr:nvSpPr>
        <xdr:cNvPr id="521" name="テキスト ボックス 520"/>
        <xdr:cNvSpPr txBox="1"/>
      </xdr:nvSpPr>
      <xdr:spPr>
        <a:xfrm>
          <a:off x="15246427" y="676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33731</xdr:rowOff>
    </xdr:from>
    <xdr:to>
      <xdr:col>21</xdr:col>
      <xdr:colOff>212725</xdr:colOff>
      <xdr:row>38</xdr:row>
      <xdr:rowOff>135331</xdr:rowOff>
    </xdr:to>
    <xdr:sp macro="" textlink="">
      <xdr:nvSpPr>
        <xdr:cNvPr id="522" name="円/楕円 521"/>
        <xdr:cNvSpPr/>
      </xdr:nvSpPr>
      <xdr:spPr>
        <a:xfrm>
          <a:off x="14541500" y="654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151858</xdr:rowOff>
    </xdr:from>
    <xdr:ext cx="534377" cy="259045"/>
    <xdr:sp macro="" textlink="">
      <xdr:nvSpPr>
        <xdr:cNvPr id="523" name="テキスト ボックス 522"/>
        <xdr:cNvSpPr txBox="1"/>
      </xdr:nvSpPr>
      <xdr:spPr>
        <a:xfrm>
          <a:off x="14325111" y="632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156291</xdr:rowOff>
    </xdr:from>
    <xdr:to>
      <xdr:col>20</xdr:col>
      <xdr:colOff>9525</xdr:colOff>
      <xdr:row>38</xdr:row>
      <xdr:rowOff>86441</xdr:rowOff>
    </xdr:to>
    <xdr:sp macro="" textlink="">
      <xdr:nvSpPr>
        <xdr:cNvPr id="524" name="円/楕円 523"/>
        <xdr:cNvSpPr/>
      </xdr:nvSpPr>
      <xdr:spPr>
        <a:xfrm>
          <a:off x="13652500" y="649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102968</xdr:rowOff>
    </xdr:from>
    <xdr:ext cx="534377" cy="259045"/>
    <xdr:sp macro="" textlink="">
      <xdr:nvSpPr>
        <xdr:cNvPr id="525" name="テキスト ボックス 524"/>
        <xdr:cNvSpPr txBox="1"/>
      </xdr:nvSpPr>
      <xdr:spPr>
        <a:xfrm>
          <a:off x="13436111" y="627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119776</xdr:rowOff>
    </xdr:from>
    <xdr:to>
      <xdr:col>18</xdr:col>
      <xdr:colOff>492125</xdr:colOff>
      <xdr:row>39</xdr:row>
      <xdr:rowOff>49926</xdr:rowOff>
    </xdr:to>
    <xdr:sp macro="" textlink="">
      <xdr:nvSpPr>
        <xdr:cNvPr id="526" name="円/楕円 525"/>
        <xdr:cNvSpPr/>
      </xdr:nvSpPr>
      <xdr:spPr>
        <a:xfrm>
          <a:off x="12763500" y="66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41053</xdr:rowOff>
    </xdr:from>
    <xdr:ext cx="469744" cy="259045"/>
    <xdr:sp macro="" textlink="">
      <xdr:nvSpPr>
        <xdr:cNvPr id="527" name="テキスト ボックス 526"/>
        <xdr:cNvSpPr txBox="1"/>
      </xdr:nvSpPr>
      <xdr:spPr>
        <a:xfrm>
          <a:off x="12579427" y="672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8" name="直線コネクタ 53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9" name="テキスト ボックス 53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0" name="直線コネクタ 53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41" name="テキスト ボックス 540"/>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3" name="テキスト ボックス 542"/>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4" name="直線コネクタ 54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5" name="テキスト ボックス 544"/>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6" name="直線コネクタ 54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7" name="テキスト ボックス 546"/>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9" name="テキスト ボックス 54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51" name="直線コネクタ 550"/>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2"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3" name="直線コネクタ 55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4"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5" name="直線コネクタ 554"/>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6" name="直線コネクタ 55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7"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8" name="フローチャート : 判断 557"/>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9" name="直線コネクタ 55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60" name="フローチャート : 判断 559"/>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61" name="テキスト ボックス 560"/>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2" name="直線コネクタ 56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3" name="フローチャート : 判断 562"/>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4" name="テキスト ボックス 563"/>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5" name="直線コネクタ 56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6" name="フローチャート : 判断 565"/>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7" name="テキスト ボックス 566"/>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8" name="フローチャート : 判断 567"/>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9" name="テキスト ボックス 568"/>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5" name="円/楕円 57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6"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7" name="円/楕円 57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8" name="テキスト ボックス 577"/>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9" name="円/楕円 57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80" name="テキスト ボックス 579"/>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1" name="円/楕円 58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2" name="テキスト ボックス 58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3" name="円/楕円 58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4" name="テキスト ボックス 583"/>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5" name="直線コネクタ 59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6" name="テキスト ボックス 59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7" name="直線コネクタ 59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8" name="テキスト ボックス 59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9" name="直線コネクタ 59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0" name="テキスト ボックス 59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1" name="直線コネクタ 60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2" name="テキスト ボックス 60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6" name="直線コネクタ 605"/>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7"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8" name="直線コネクタ 607"/>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9"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10" name="直線コネクタ 609"/>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130364</xdr:rowOff>
    </xdr:from>
    <xdr:to>
      <xdr:col>23</xdr:col>
      <xdr:colOff>517525</xdr:colOff>
      <xdr:row>78</xdr:row>
      <xdr:rowOff>130542</xdr:rowOff>
    </xdr:to>
    <xdr:cxnSp macro="">
      <xdr:nvCxnSpPr>
        <xdr:cNvPr id="611" name="直線コネクタ 610"/>
        <xdr:cNvCxnSpPr/>
      </xdr:nvCxnSpPr>
      <xdr:spPr>
        <a:xfrm flipV="1">
          <a:off x="15481300" y="13503464"/>
          <a:ext cx="8382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2" name="公債費平均値テキスト"/>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3" name="フローチャート : 判断 612"/>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130542</xdr:rowOff>
    </xdr:from>
    <xdr:to>
      <xdr:col>22</xdr:col>
      <xdr:colOff>365125</xdr:colOff>
      <xdr:row>78</xdr:row>
      <xdr:rowOff>130679</xdr:rowOff>
    </xdr:to>
    <xdr:cxnSp macro="">
      <xdr:nvCxnSpPr>
        <xdr:cNvPr id="614" name="直線コネクタ 613"/>
        <xdr:cNvCxnSpPr/>
      </xdr:nvCxnSpPr>
      <xdr:spPr>
        <a:xfrm flipV="1">
          <a:off x="14592300" y="1350364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5" name="フローチャート : 判断 614"/>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6" name="テキスト ボックス 615"/>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130679</xdr:rowOff>
    </xdr:from>
    <xdr:to>
      <xdr:col>21</xdr:col>
      <xdr:colOff>161925</xdr:colOff>
      <xdr:row>78</xdr:row>
      <xdr:rowOff>130857</xdr:rowOff>
    </xdr:to>
    <xdr:cxnSp macro="">
      <xdr:nvCxnSpPr>
        <xdr:cNvPr id="617" name="直線コネクタ 616"/>
        <xdr:cNvCxnSpPr/>
      </xdr:nvCxnSpPr>
      <xdr:spPr>
        <a:xfrm flipV="1">
          <a:off x="13703300" y="13503779"/>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8" name="フローチャート : 判断 617"/>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9" name="テキスト ボックス 618"/>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130857</xdr:rowOff>
    </xdr:from>
    <xdr:to>
      <xdr:col>19</xdr:col>
      <xdr:colOff>644525</xdr:colOff>
      <xdr:row>78</xdr:row>
      <xdr:rowOff>130908</xdr:rowOff>
    </xdr:to>
    <xdr:cxnSp macro="">
      <xdr:nvCxnSpPr>
        <xdr:cNvPr id="620" name="直線コネクタ 619"/>
        <xdr:cNvCxnSpPr/>
      </xdr:nvCxnSpPr>
      <xdr:spPr>
        <a:xfrm flipV="1">
          <a:off x="12814300" y="13503957"/>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21" name="フローチャート : 判断 620"/>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2" name="テキスト ボックス 621"/>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3" name="フローチャート : 判断 622"/>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4" name="テキスト ボックス 623"/>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79564</xdr:rowOff>
    </xdr:from>
    <xdr:to>
      <xdr:col>23</xdr:col>
      <xdr:colOff>568325</xdr:colOff>
      <xdr:row>79</xdr:row>
      <xdr:rowOff>9714</xdr:rowOff>
    </xdr:to>
    <xdr:sp macro="" textlink="">
      <xdr:nvSpPr>
        <xdr:cNvPr id="630" name="円/楕円 629"/>
        <xdr:cNvSpPr/>
      </xdr:nvSpPr>
      <xdr:spPr>
        <a:xfrm>
          <a:off x="16268700" y="134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165941</xdr:rowOff>
    </xdr:from>
    <xdr:ext cx="469744" cy="259045"/>
    <xdr:sp macro="" textlink="">
      <xdr:nvSpPr>
        <xdr:cNvPr id="631" name="公債費該当値テキスト"/>
        <xdr:cNvSpPr txBox="1"/>
      </xdr:nvSpPr>
      <xdr:spPr>
        <a:xfrm>
          <a:off x="16370300" y="1336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79742</xdr:rowOff>
    </xdr:from>
    <xdr:to>
      <xdr:col>22</xdr:col>
      <xdr:colOff>415925</xdr:colOff>
      <xdr:row>79</xdr:row>
      <xdr:rowOff>9892</xdr:rowOff>
    </xdr:to>
    <xdr:sp macro="" textlink="">
      <xdr:nvSpPr>
        <xdr:cNvPr id="632" name="円/楕円 631"/>
        <xdr:cNvSpPr/>
      </xdr:nvSpPr>
      <xdr:spPr>
        <a:xfrm>
          <a:off x="15430500" y="1345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1019</xdr:rowOff>
    </xdr:from>
    <xdr:ext cx="469744" cy="259045"/>
    <xdr:sp macro="" textlink="">
      <xdr:nvSpPr>
        <xdr:cNvPr id="633" name="テキスト ボックス 632"/>
        <xdr:cNvSpPr txBox="1"/>
      </xdr:nvSpPr>
      <xdr:spPr>
        <a:xfrm>
          <a:off x="15246427" y="135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79879</xdr:rowOff>
    </xdr:from>
    <xdr:to>
      <xdr:col>21</xdr:col>
      <xdr:colOff>212725</xdr:colOff>
      <xdr:row>79</xdr:row>
      <xdr:rowOff>10029</xdr:rowOff>
    </xdr:to>
    <xdr:sp macro="" textlink="">
      <xdr:nvSpPr>
        <xdr:cNvPr id="634" name="円/楕円 633"/>
        <xdr:cNvSpPr/>
      </xdr:nvSpPr>
      <xdr:spPr>
        <a:xfrm>
          <a:off x="14541500" y="1345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1156</xdr:rowOff>
    </xdr:from>
    <xdr:ext cx="469744" cy="259045"/>
    <xdr:sp macro="" textlink="">
      <xdr:nvSpPr>
        <xdr:cNvPr id="635" name="テキスト ボックス 634"/>
        <xdr:cNvSpPr txBox="1"/>
      </xdr:nvSpPr>
      <xdr:spPr>
        <a:xfrm>
          <a:off x="14357427" y="1354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80057</xdr:rowOff>
    </xdr:from>
    <xdr:to>
      <xdr:col>20</xdr:col>
      <xdr:colOff>9525</xdr:colOff>
      <xdr:row>79</xdr:row>
      <xdr:rowOff>10207</xdr:rowOff>
    </xdr:to>
    <xdr:sp macro="" textlink="">
      <xdr:nvSpPr>
        <xdr:cNvPr id="636" name="円/楕円 635"/>
        <xdr:cNvSpPr/>
      </xdr:nvSpPr>
      <xdr:spPr>
        <a:xfrm>
          <a:off x="13652500" y="1345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1334</xdr:rowOff>
    </xdr:from>
    <xdr:ext cx="469744" cy="259045"/>
    <xdr:sp macro="" textlink="">
      <xdr:nvSpPr>
        <xdr:cNvPr id="637" name="テキスト ボックス 636"/>
        <xdr:cNvSpPr txBox="1"/>
      </xdr:nvSpPr>
      <xdr:spPr>
        <a:xfrm>
          <a:off x="13468427" y="1354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80108</xdr:rowOff>
    </xdr:from>
    <xdr:to>
      <xdr:col>18</xdr:col>
      <xdr:colOff>492125</xdr:colOff>
      <xdr:row>79</xdr:row>
      <xdr:rowOff>10258</xdr:rowOff>
    </xdr:to>
    <xdr:sp macro="" textlink="">
      <xdr:nvSpPr>
        <xdr:cNvPr id="638" name="円/楕円 637"/>
        <xdr:cNvSpPr/>
      </xdr:nvSpPr>
      <xdr:spPr>
        <a:xfrm>
          <a:off x="12763500" y="1345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1385</xdr:rowOff>
    </xdr:from>
    <xdr:ext cx="469744" cy="259045"/>
    <xdr:sp macro="" textlink="">
      <xdr:nvSpPr>
        <xdr:cNvPr id="639" name="テキスト ボックス 638"/>
        <xdr:cNvSpPr txBox="1"/>
      </xdr:nvSpPr>
      <xdr:spPr>
        <a:xfrm>
          <a:off x="12579427" y="1354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3" name="テキスト ボックス 65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3" name="直線コネクタ 662"/>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4"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5" name="直線コネクタ 664"/>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6"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7" name="直線コネクタ 666"/>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56558</xdr:rowOff>
    </xdr:from>
    <xdr:to>
      <xdr:col>23</xdr:col>
      <xdr:colOff>517525</xdr:colOff>
      <xdr:row>94</xdr:row>
      <xdr:rowOff>89205</xdr:rowOff>
    </xdr:to>
    <xdr:cxnSp macro="">
      <xdr:nvCxnSpPr>
        <xdr:cNvPr id="668" name="直線コネクタ 667"/>
        <xdr:cNvCxnSpPr/>
      </xdr:nvCxnSpPr>
      <xdr:spPr>
        <a:xfrm>
          <a:off x="15481300" y="16172858"/>
          <a:ext cx="838200" cy="3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9" name="積立金平均値テキスト"/>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70" name="フローチャート : 判断 669"/>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22284</xdr:rowOff>
    </xdr:from>
    <xdr:to>
      <xdr:col>22</xdr:col>
      <xdr:colOff>365125</xdr:colOff>
      <xdr:row>94</xdr:row>
      <xdr:rowOff>56558</xdr:rowOff>
    </xdr:to>
    <xdr:cxnSp macro="">
      <xdr:nvCxnSpPr>
        <xdr:cNvPr id="671" name="直線コネクタ 670"/>
        <xdr:cNvCxnSpPr/>
      </xdr:nvCxnSpPr>
      <xdr:spPr>
        <a:xfrm>
          <a:off x="14592300" y="15624234"/>
          <a:ext cx="889000" cy="54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2" name="フローチャート : 判断 671"/>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3" name="テキスト ボックス 672"/>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22284</xdr:rowOff>
    </xdr:from>
    <xdr:to>
      <xdr:col>21</xdr:col>
      <xdr:colOff>161925</xdr:colOff>
      <xdr:row>94</xdr:row>
      <xdr:rowOff>100761</xdr:rowOff>
    </xdr:to>
    <xdr:cxnSp macro="">
      <xdr:nvCxnSpPr>
        <xdr:cNvPr id="674" name="直線コネクタ 673"/>
        <xdr:cNvCxnSpPr/>
      </xdr:nvCxnSpPr>
      <xdr:spPr>
        <a:xfrm flipV="1">
          <a:off x="13703300" y="15624234"/>
          <a:ext cx="889000" cy="59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5" name="フローチャート : 判断 674"/>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109092</xdr:rowOff>
    </xdr:from>
    <xdr:ext cx="534377" cy="259045"/>
    <xdr:sp macro="" textlink="">
      <xdr:nvSpPr>
        <xdr:cNvPr id="676" name="テキスト ボックス 675"/>
        <xdr:cNvSpPr txBox="1"/>
      </xdr:nvSpPr>
      <xdr:spPr>
        <a:xfrm>
          <a:off x="14325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140568</xdr:rowOff>
    </xdr:from>
    <xdr:to>
      <xdr:col>19</xdr:col>
      <xdr:colOff>644525</xdr:colOff>
      <xdr:row>94</xdr:row>
      <xdr:rowOff>100761</xdr:rowOff>
    </xdr:to>
    <xdr:cxnSp macro="">
      <xdr:nvCxnSpPr>
        <xdr:cNvPr id="677" name="直線コネクタ 676"/>
        <xdr:cNvCxnSpPr/>
      </xdr:nvCxnSpPr>
      <xdr:spPr>
        <a:xfrm>
          <a:off x="12814300" y="16085418"/>
          <a:ext cx="889000" cy="13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8" name="フローチャート : 判断 677"/>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46936</xdr:rowOff>
    </xdr:from>
    <xdr:ext cx="534377" cy="259045"/>
    <xdr:sp macro="" textlink="">
      <xdr:nvSpPr>
        <xdr:cNvPr id="679" name="テキスト ボックス 678"/>
        <xdr:cNvSpPr txBox="1"/>
      </xdr:nvSpPr>
      <xdr:spPr>
        <a:xfrm>
          <a:off x="13436111" y="168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80" name="フローチャート : 判断 679"/>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70680</xdr:rowOff>
    </xdr:from>
    <xdr:ext cx="534377" cy="259045"/>
    <xdr:sp macro="" textlink="">
      <xdr:nvSpPr>
        <xdr:cNvPr id="681" name="テキスト ボックス 680"/>
        <xdr:cNvSpPr txBox="1"/>
      </xdr:nvSpPr>
      <xdr:spPr>
        <a:xfrm>
          <a:off x="12547111" y="168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38405</xdr:rowOff>
    </xdr:from>
    <xdr:to>
      <xdr:col>23</xdr:col>
      <xdr:colOff>568325</xdr:colOff>
      <xdr:row>94</xdr:row>
      <xdr:rowOff>140005</xdr:rowOff>
    </xdr:to>
    <xdr:sp macro="" textlink="">
      <xdr:nvSpPr>
        <xdr:cNvPr id="687" name="円/楕円 686"/>
        <xdr:cNvSpPr/>
      </xdr:nvSpPr>
      <xdr:spPr>
        <a:xfrm>
          <a:off x="16268700" y="1615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61282</xdr:rowOff>
    </xdr:from>
    <xdr:ext cx="599010" cy="259045"/>
    <xdr:sp macro="" textlink="">
      <xdr:nvSpPr>
        <xdr:cNvPr id="688" name="積立金該当値テキスト"/>
        <xdr:cNvSpPr txBox="1"/>
      </xdr:nvSpPr>
      <xdr:spPr>
        <a:xfrm>
          <a:off x="16370300" y="1600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213,253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5758</xdr:rowOff>
    </xdr:from>
    <xdr:to>
      <xdr:col>22</xdr:col>
      <xdr:colOff>415925</xdr:colOff>
      <xdr:row>94</xdr:row>
      <xdr:rowOff>107358</xdr:rowOff>
    </xdr:to>
    <xdr:sp macro="" textlink="">
      <xdr:nvSpPr>
        <xdr:cNvPr id="689" name="円/楕円 688"/>
        <xdr:cNvSpPr/>
      </xdr:nvSpPr>
      <xdr:spPr>
        <a:xfrm>
          <a:off x="15430500" y="1612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123885</xdr:rowOff>
    </xdr:from>
    <xdr:ext cx="599010" cy="259045"/>
    <xdr:sp macro="" textlink="">
      <xdr:nvSpPr>
        <xdr:cNvPr id="690" name="テキスト ボックス 689"/>
        <xdr:cNvSpPr txBox="1"/>
      </xdr:nvSpPr>
      <xdr:spPr>
        <a:xfrm>
          <a:off x="15181794" y="158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221,822</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142934</xdr:rowOff>
    </xdr:from>
    <xdr:to>
      <xdr:col>21</xdr:col>
      <xdr:colOff>212725</xdr:colOff>
      <xdr:row>91</xdr:row>
      <xdr:rowOff>73084</xdr:rowOff>
    </xdr:to>
    <xdr:sp macro="" textlink="">
      <xdr:nvSpPr>
        <xdr:cNvPr id="691" name="円/楕円 690"/>
        <xdr:cNvSpPr/>
      </xdr:nvSpPr>
      <xdr:spPr>
        <a:xfrm>
          <a:off x="14541500" y="1557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89</xdr:row>
      <xdr:rowOff>89611</xdr:rowOff>
    </xdr:from>
    <xdr:ext cx="599010" cy="259045"/>
    <xdr:sp macro="" textlink="">
      <xdr:nvSpPr>
        <xdr:cNvPr id="692" name="テキスト ボックス 691"/>
        <xdr:cNvSpPr txBox="1"/>
      </xdr:nvSpPr>
      <xdr:spPr>
        <a:xfrm>
          <a:off x="14292794" y="1534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365,818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49961</xdr:rowOff>
    </xdr:from>
    <xdr:to>
      <xdr:col>20</xdr:col>
      <xdr:colOff>9525</xdr:colOff>
      <xdr:row>94</xdr:row>
      <xdr:rowOff>151561</xdr:rowOff>
    </xdr:to>
    <xdr:sp macro="" textlink="">
      <xdr:nvSpPr>
        <xdr:cNvPr id="693" name="円/楕円 692"/>
        <xdr:cNvSpPr/>
      </xdr:nvSpPr>
      <xdr:spPr>
        <a:xfrm>
          <a:off x="13652500" y="161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168088</xdr:rowOff>
    </xdr:from>
    <xdr:ext cx="599010" cy="259045"/>
    <xdr:sp macro="" textlink="">
      <xdr:nvSpPr>
        <xdr:cNvPr id="694" name="テキスト ボックス 693"/>
        <xdr:cNvSpPr txBox="1"/>
      </xdr:nvSpPr>
      <xdr:spPr>
        <a:xfrm>
          <a:off x="13403794" y="1594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210,220</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89768</xdr:rowOff>
    </xdr:from>
    <xdr:to>
      <xdr:col>18</xdr:col>
      <xdr:colOff>492125</xdr:colOff>
      <xdr:row>94</xdr:row>
      <xdr:rowOff>19918</xdr:rowOff>
    </xdr:to>
    <xdr:sp macro="" textlink="">
      <xdr:nvSpPr>
        <xdr:cNvPr id="695" name="円/楕円 694"/>
        <xdr:cNvSpPr/>
      </xdr:nvSpPr>
      <xdr:spPr>
        <a:xfrm>
          <a:off x="12763500" y="1603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36445</xdr:rowOff>
    </xdr:from>
    <xdr:ext cx="599010" cy="259045"/>
    <xdr:sp macro="" textlink="">
      <xdr:nvSpPr>
        <xdr:cNvPr id="696" name="テキスト ボックス 695"/>
        <xdr:cNvSpPr txBox="1"/>
      </xdr:nvSpPr>
      <xdr:spPr>
        <a:xfrm>
          <a:off x="12514794" y="1580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244,772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7" name="直線コネクタ 70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8" name="テキスト ボックス 70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9" name="直線コネクタ 70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0" name="テキスト ボックス 70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1" name="直線コネクタ 71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2" name="テキスト ボックス 71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3" name="直線コネクタ 71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4" name="テキスト ボックス 71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8" name="直線コネクタ 717"/>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0" name="直線コネクタ 71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21"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2" name="直線コネクタ 721"/>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3" name="直線コネクタ 72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4"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5" name="フローチャート : 判断 724"/>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6" name="直線コネクタ 72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7" name="フローチャート : 判断 726"/>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8" name="テキスト ボックス 727"/>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9" name="直線コネクタ 72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30" name="フローチャート : 判断 729"/>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31" name="テキスト ボックス 730"/>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2" name="直線コネクタ 73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3" name="フローチャート : 判断 732"/>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4" name="テキスト ボックス 733"/>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5" name="フローチャート : 判断 734"/>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6" name="テキスト ボックス 735"/>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2" name="円/楕円 74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4" name="円/楕円 74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5" name="テキスト ボックス 74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6" name="円/楕円 74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7" name="テキスト ボックス 74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8" name="円/楕円 74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9" name="テキスト ボックス 74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0" name="円/楕円 74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1" name="テキスト ボックス 75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5" name="直線コネクタ 774"/>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8"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9" name="直線コネクタ 778"/>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99352</xdr:rowOff>
    </xdr:from>
    <xdr:to>
      <xdr:col>32</xdr:col>
      <xdr:colOff>187325</xdr:colOff>
      <xdr:row>56</xdr:row>
      <xdr:rowOff>41745</xdr:rowOff>
    </xdr:to>
    <xdr:cxnSp macro="">
      <xdr:nvCxnSpPr>
        <xdr:cNvPr id="780" name="直線コネクタ 779"/>
        <xdr:cNvCxnSpPr/>
      </xdr:nvCxnSpPr>
      <xdr:spPr>
        <a:xfrm>
          <a:off x="21323300" y="9529102"/>
          <a:ext cx="8382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112018</xdr:rowOff>
    </xdr:from>
    <xdr:ext cx="469744" cy="259045"/>
    <xdr:sp macro="" textlink="">
      <xdr:nvSpPr>
        <xdr:cNvPr id="781" name="貸付金平均値テキスト"/>
        <xdr:cNvSpPr txBox="1"/>
      </xdr:nvSpPr>
      <xdr:spPr>
        <a:xfrm>
          <a:off x="22212300" y="988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2" name="フローチャート : 判断 781"/>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99352</xdr:rowOff>
    </xdr:from>
    <xdr:to>
      <xdr:col>31</xdr:col>
      <xdr:colOff>34925</xdr:colOff>
      <xdr:row>55</xdr:row>
      <xdr:rowOff>109639</xdr:rowOff>
    </xdr:to>
    <xdr:cxnSp macro="">
      <xdr:nvCxnSpPr>
        <xdr:cNvPr id="783" name="直線コネクタ 782"/>
        <xdr:cNvCxnSpPr/>
      </xdr:nvCxnSpPr>
      <xdr:spPr>
        <a:xfrm flipV="1">
          <a:off x="20434300" y="952910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4" name="フローチャート : 判断 783"/>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52697</xdr:rowOff>
    </xdr:from>
    <xdr:ext cx="469744" cy="259045"/>
    <xdr:sp macro="" textlink="">
      <xdr:nvSpPr>
        <xdr:cNvPr id="785" name="テキスト ボックス 784"/>
        <xdr:cNvSpPr txBox="1"/>
      </xdr:nvSpPr>
      <xdr:spPr>
        <a:xfrm>
          <a:off x="21088427"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109639</xdr:rowOff>
    </xdr:from>
    <xdr:to>
      <xdr:col>29</xdr:col>
      <xdr:colOff>517525</xdr:colOff>
      <xdr:row>55</xdr:row>
      <xdr:rowOff>121641</xdr:rowOff>
    </xdr:to>
    <xdr:cxnSp macro="">
      <xdr:nvCxnSpPr>
        <xdr:cNvPr id="786" name="直線コネクタ 785"/>
        <xdr:cNvCxnSpPr/>
      </xdr:nvCxnSpPr>
      <xdr:spPr>
        <a:xfrm flipV="1">
          <a:off x="19545300" y="9539389"/>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7" name="フローチャート : 判断 786"/>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32313</xdr:rowOff>
    </xdr:from>
    <xdr:ext cx="469744" cy="259045"/>
    <xdr:sp macro="" textlink="">
      <xdr:nvSpPr>
        <xdr:cNvPr id="788" name="テキスト ボックス 787"/>
        <xdr:cNvSpPr txBox="1"/>
      </xdr:nvSpPr>
      <xdr:spPr>
        <a:xfrm>
          <a:off x="20199427" y="997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121641</xdr:rowOff>
    </xdr:from>
    <xdr:to>
      <xdr:col>28</xdr:col>
      <xdr:colOff>314325</xdr:colOff>
      <xdr:row>55</xdr:row>
      <xdr:rowOff>125488</xdr:rowOff>
    </xdr:to>
    <xdr:cxnSp macro="">
      <xdr:nvCxnSpPr>
        <xdr:cNvPr id="789" name="直線コネクタ 788"/>
        <xdr:cNvCxnSpPr/>
      </xdr:nvCxnSpPr>
      <xdr:spPr>
        <a:xfrm flipV="1">
          <a:off x="18656300" y="9551391"/>
          <a:ext cx="889000" cy="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90" name="フローチャート : 判断 789"/>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56011</xdr:rowOff>
    </xdr:from>
    <xdr:ext cx="469744" cy="259045"/>
    <xdr:sp macro="" textlink="">
      <xdr:nvSpPr>
        <xdr:cNvPr id="791" name="テキスト ボックス 790"/>
        <xdr:cNvSpPr txBox="1"/>
      </xdr:nvSpPr>
      <xdr:spPr>
        <a:xfrm>
          <a:off x="19310427"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2" name="フローチャート : 判断 791"/>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41648</xdr:rowOff>
    </xdr:from>
    <xdr:ext cx="469744" cy="259045"/>
    <xdr:sp macro="" textlink="">
      <xdr:nvSpPr>
        <xdr:cNvPr id="793" name="テキスト ボックス 792"/>
        <xdr:cNvSpPr txBox="1"/>
      </xdr:nvSpPr>
      <xdr:spPr>
        <a:xfrm>
          <a:off x="18421427" y="99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162395</xdr:rowOff>
    </xdr:from>
    <xdr:to>
      <xdr:col>32</xdr:col>
      <xdr:colOff>238125</xdr:colOff>
      <xdr:row>56</xdr:row>
      <xdr:rowOff>92545</xdr:rowOff>
    </xdr:to>
    <xdr:sp macro="" textlink="">
      <xdr:nvSpPr>
        <xdr:cNvPr id="799" name="円/楕円 798"/>
        <xdr:cNvSpPr/>
      </xdr:nvSpPr>
      <xdr:spPr>
        <a:xfrm>
          <a:off x="22110700" y="959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13822</xdr:rowOff>
    </xdr:from>
    <xdr:ext cx="534377" cy="259045"/>
    <xdr:sp macro="" textlink="">
      <xdr:nvSpPr>
        <xdr:cNvPr id="800" name="貸付金該当値テキスト"/>
        <xdr:cNvSpPr txBox="1"/>
      </xdr:nvSpPr>
      <xdr:spPr>
        <a:xfrm>
          <a:off x="22212300" y="944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13,571</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48552</xdr:rowOff>
    </xdr:from>
    <xdr:to>
      <xdr:col>31</xdr:col>
      <xdr:colOff>85725</xdr:colOff>
      <xdr:row>55</xdr:row>
      <xdr:rowOff>150152</xdr:rowOff>
    </xdr:to>
    <xdr:sp macro="" textlink="">
      <xdr:nvSpPr>
        <xdr:cNvPr id="801" name="円/楕円 800"/>
        <xdr:cNvSpPr/>
      </xdr:nvSpPr>
      <xdr:spPr>
        <a:xfrm>
          <a:off x="21272500" y="947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166679</xdr:rowOff>
    </xdr:from>
    <xdr:ext cx="534377" cy="259045"/>
    <xdr:sp macro="" textlink="">
      <xdr:nvSpPr>
        <xdr:cNvPr id="802" name="テキスト ボックス 801"/>
        <xdr:cNvSpPr txBox="1"/>
      </xdr:nvSpPr>
      <xdr:spPr>
        <a:xfrm>
          <a:off x="21056111" y="925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16,559</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58839</xdr:rowOff>
    </xdr:from>
    <xdr:to>
      <xdr:col>29</xdr:col>
      <xdr:colOff>568325</xdr:colOff>
      <xdr:row>55</xdr:row>
      <xdr:rowOff>160439</xdr:rowOff>
    </xdr:to>
    <xdr:sp macro="" textlink="">
      <xdr:nvSpPr>
        <xdr:cNvPr id="803" name="円/楕円 802"/>
        <xdr:cNvSpPr/>
      </xdr:nvSpPr>
      <xdr:spPr>
        <a:xfrm>
          <a:off x="20383500" y="948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5516</xdr:rowOff>
    </xdr:from>
    <xdr:ext cx="534377" cy="259045"/>
    <xdr:sp macro="" textlink="">
      <xdr:nvSpPr>
        <xdr:cNvPr id="804" name="テキスト ボックス 803"/>
        <xdr:cNvSpPr txBox="1"/>
      </xdr:nvSpPr>
      <xdr:spPr>
        <a:xfrm>
          <a:off x="20167111" y="926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16,289</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70841</xdr:rowOff>
    </xdr:from>
    <xdr:to>
      <xdr:col>28</xdr:col>
      <xdr:colOff>365125</xdr:colOff>
      <xdr:row>56</xdr:row>
      <xdr:rowOff>991</xdr:rowOff>
    </xdr:to>
    <xdr:sp macro="" textlink="">
      <xdr:nvSpPr>
        <xdr:cNvPr id="805" name="円/楕円 804"/>
        <xdr:cNvSpPr/>
      </xdr:nvSpPr>
      <xdr:spPr>
        <a:xfrm>
          <a:off x="19494500" y="950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17518</xdr:rowOff>
    </xdr:from>
    <xdr:ext cx="534377" cy="259045"/>
    <xdr:sp macro="" textlink="">
      <xdr:nvSpPr>
        <xdr:cNvPr id="806" name="テキスト ボックス 805"/>
        <xdr:cNvSpPr txBox="1"/>
      </xdr:nvSpPr>
      <xdr:spPr>
        <a:xfrm>
          <a:off x="19278111" y="927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15,974</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74688</xdr:rowOff>
    </xdr:from>
    <xdr:to>
      <xdr:col>27</xdr:col>
      <xdr:colOff>161925</xdr:colOff>
      <xdr:row>56</xdr:row>
      <xdr:rowOff>4838</xdr:rowOff>
    </xdr:to>
    <xdr:sp macro="" textlink="">
      <xdr:nvSpPr>
        <xdr:cNvPr id="807" name="円/楕円 806"/>
        <xdr:cNvSpPr/>
      </xdr:nvSpPr>
      <xdr:spPr>
        <a:xfrm>
          <a:off x="18605500" y="950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21365</xdr:rowOff>
    </xdr:from>
    <xdr:ext cx="534377" cy="259045"/>
    <xdr:sp macro="" textlink="">
      <xdr:nvSpPr>
        <xdr:cNvPr id="808" name="テキスト ボックス 807"/>
        <xdr:cNvSpPr txBox="1"/>
      </xdr:nvSpPr>
      <xdr:spPr>
        <a:xfrm>
          <a:off x="18389111" y="927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51,221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9" name="直線コネクタ 81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20" name="テキスト ボックス 819"/>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1" name="直線コネクタ 82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2" name="テキスト ボックス 82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3" name="直線コネクタ 82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4" name="テキスト ボックス 82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5" name="直線コネクタ 82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6" name="テキスト ボックス 82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7" name="直線コネクタ 82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8" name="テキスト ボックス 82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9" name="直線コネクタ 82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0" name="テキスト ボックス 82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2" name="テキスト ボックス 83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4" name="直線コネクタ 833"/>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5"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6" name="直線コネクタ 835"/>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7"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8" name="直線コネクタ 837"/>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138154</xdr:rowOff>
    </xdr:from>
    <xdr:to>
      <xdr:col>32</xdr:col>
      <xdr:colOff>187325</xdr:colOff>
      <xdr:row>73</xdr:row>
      <xdr:rowOff>149192</xdr:rowOff>
    </xdr:to>
    <xdr:cxnSp macro="">
      <xdr:nvCxnSpPr>
        <xdr:cNvPr id="839" name="直線コネクタ 838"/>
        <xdr:cNvCxnSpPr/>
      </xdr:nvCxnSpPr>
      <xdr:spPr>
        <a:xfrm>
          <a:off x="21323300" y="12654004"/>
          <a:ext cx="8382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40"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41" name="フローチャート : 判断 840"/>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138154</xdr:rowOff>
    </xdr:from>
    <xdr:to>
      <xdr:col>31</xdr:col>
      <xdr:colOff>34925</xdr:colOff>
      <xdr:row>73</xdr:row>
      <xdr:rowOff>153710</xdr:rowOff>
    </xdr:to>
    <xdr:cxnSp macro="">
      <xdr:nvCxnSpPr>
        <xdr:cNvPr id="842" name="直線コネクタ 841"/>
        <xdr:cNvCxnSpPr/>
      </xdr:nvCxnSpPr>
      <xdr:spPr>
        <a:xfrm flipV="1">
          <a:off x="20434300" y="12654004"/>
          <a:ext cx="889000" cy="1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3" name="フローチャート : 判断 842"/>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4" name="テキスト ボックス 843"/>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153710</xdr:rowOff>
    </xdr:from>
    <xdr:to>
      <xdr:col>29</xdr:col>
      <xdr:colOff>517525</xdr:colOff>
      <xdr:row>74</xdr:row>
      <xdr:rowOff>90257</xdr:rowOff>
    </xdr:to>
    <xdr:cxnSp macro="">
      <xdr:nvCxnSpPr>
        <xdr:cNvPr id="845" name="直線コネクタ 844"/>
        <xdr:cNvCxnSpPr/>
      </xdr:nvCxnSpPr>
      <xdr:spPr>
        <a:xfrm flipV="1">
          <a:off x="19545300" y="12669560"/>
          <a:ext cx="889000" cy="10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6" name="フローチャート : 判断 845"/>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117423</xdr:rowOff>
    </xdr:from>
    <xdr:ext cx="534377" cy="259045"/>
    <xdr:sp macro="" textlink="">
      <xdr:nvSpPr>
        <xdr:cNvPr id="847" name="テキスト ボックス 846"/>
        <xdr:cNvSpPr txBox="1"/>
      </xdr:nvSpPr>
      <xdr:spPr>
        <a:xfrm>
          <a:off x="20167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89484</xdr:rowOff>
    </xdr:from>
    <xdr:to>
      <xdr:col>28</xdr:col>
      <xdr:colOff>314325</xdr:colOff>
      <xdr:row>74</xdr:row>
      <xdr:rowOff>90257</xdr:rowOff>
    </xdr:to>
    <xdr:cxnSp macro="">
      <xdr:nvCxnSpPr>
        <xdr:cNvPr id="848" name="直線コネクタ 847"/>
        <xdr:cNvCxnSpPr/>
      </xdr:nvCxnSpPr>
      <xdr:spPr>
        <a:xfrm>
          <a:off x="18656300" y="12776784"/>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9" name="フローチャート : 判断 848"/>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143505</xdr:rowOff>
    </xdr:from>
    <xdr:ext cx="534377" cy="259045"/>
    <xdr:sp macro="" textlink="">
      <xdr:nvSpPr>
        <xdr:cNvPr id="850" name="テキスト ボックス 849"/>
        <xdr:cNvSpPr txBox="1"/>
      </xdr:nvSpPr>
      <xdr:spPr>
        <a:xfrm>
          <a:off x="19278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51" name="フローチャート : 判断 850"/>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167835</xdr:rowOff>
    </xdr:from>
    <xdr:ext cx="534377" cy="259045"/>
    <xdr:sp macro="" textlink="">
      <xdr:nvSpPr>
        <xdr:cNvPr id="852" name="テキスト ボックス 851"/>
        <xdr:cNvSpPr txBox="1"/>
      </xdr:nvSpPr>
      <xdr:spPr>
        <a:xfrm>
          <a:off x="18389111" y="128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73</xdr:row>
      <xdr:rowOff>98392</xdr:rowOff>
    </xdr:from>
    <xdr:to>
      <xdr:col>32</xdr:col>
      <xdr:colOff>238125</xdr:colOff>
      <xdr:row>74</xdr:row>
      <xdr:rowOff>28542</xdr:rowOff>
    </xdr:to>
    <xdr:sp macro="" textlink="">
      <xdr:nvSpPr>
        <xdr:cNvPr id="858" name="円/楕円 857"/>
        <xdr:cNvSpPr/>
      </xdr:nvSpPr>
      <xdr:spPr>
        <a:xfrm>
          <a:off x="22110700" y="126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121269</xdr:rowOff>
    </xdr:from>
    <xdr:ext cx="534377" cy="259045"/>
    <xdr:sp macro="" textlink="">
      <xdr:nvSpPr>
        <xdr:cNvPr id="859" name="繰出金該当値テキスト"/>
        <xdr:cNvSpPr txBox="1"/>
      </xdr:nvSpPr>
      <xdr:spPr>
        <a:xfrm>
          <a:off x="22212300" y="1246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89,878</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87354</xdr:rowOff>
    </xdr:from>
    <xdr:to>
      <xdr:col>31</xdr:col>
      <xdr:colOff>85725</xdr:colOff>
      <xdr:row>74</xdr:row>
      <xdr:rowOff>17504</xdr:rowOff>
    </xdr:to>
    <xdr:sp macro="" textlink="">
      <xdr:nvSpPr>
        <xdr:cNvPr id="860" name="円/楕円 859"/>
        <xdr:cNvSpPr/>
      </xdr:nvSpPr>
      <xdr:spPr>
        <a:xfrm>
          <a:off x="21272500" y="1260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34031</xdr:rowOff>
    </xdr:from>
    <xdr:ext cx="534377" cy="259045"/>
    <xdr:sp macro="" textlink="">
      <xdr:nvSpPr>
        <xdr:cNvPr id="861" name="テキスト ボックス 860"/>
        <xdr:cNvSpPr txBox="1"/>
      </xdr:nvSpPr>
      <xdr:spPr>
        <a:xfrm>
          <a:off x="21056111" y="1237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90,892</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102910</xdr:rowOff>
    </xdr:from>
    <xdr:to>
      <xdr:col>29</xdr:col>
      <xdr:colOff>568325</xdr:colOff>
      <xdr:row>74</xdr:row>
      <xdr:rowOff>33060</xdr:rowOff>
    </xdr:to>
    <xdr:sp macro="" textlink="">
      <xdr:nvSpPr>
        <xdr:cNvPr id="862" name="円/楕円 861"/>
        <xdr:cNvSpPr/>
      </xdr:nvSpPr>
      <xdr:spPr>
        <a:xfrm>
          <a:off x="20383500" y="1261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49587</xdr:rowOff>
    </xdr:from>
    <xdr:ext cx="534377" cy="259045"/>
    <xdr:sp macro="" textlink="">
      <xdr:nvSpPr>
        <xdr:cNvPr id="863" name="テキスト ボックス 862"/>
        <xdr:cNvSpPr txBox="1"/>
      </xdr:nvSpPr>
      <xdr:spPr>
        <a:xfrm>
          <a:off x="20167111" y="123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89,463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39457</xdr:rowOff>
    </xdr:from>
    <xdr:to>
      <xdr:col>28</xdr:col>
      <xdr:colOff>365125</xdr:colOff>
      <xdr:row>74</xdr:row>
      <xdr:rowOff>141057</xdr:rowOff>
    </xdr:to>
    <xdr:sp macro="" textlink="">
      <xdr:nvSpPr>
        <xdr:cNvPr id="864" name="円/楕円 863"/>
        <xdr:cNvSpPr/>
      </xdr:nvSpPr>
      <xdr:spPr>
        <a:xfrm>
          <a:off x="19494500" y="127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157584</xdr:rowOff>
    </xdr:from>
    <xdr:ext cx="534377" cy="259045"/>
    <xdr:sp macro="" textlink="">
      <xdr:nvSpPr>
        <xdr:cNvPr id="865" name="テキスト ボックス 864"/>
        <xdr:cNvSpPr txBox="1"/>
      </xdr:nvSpPr>
      <xdr:spPr>
        <a:xfrm>
          <a:off x="19278111" y="1250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79,542</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38684</xdr:rowOff>
    </xdr:from>
    <xdr:to>
      <xdr:col>27</xdr:col>
      <xdr:colOff>161925</xdr:colOff>
      <xdr:row>74</xdr:row>
      <xdr:rowOff>140284</xdr:rowOff>
    </xdr:to>
    <xdr:sp macro="" textlink="">
      <xdr:nvSpPr>
        <xdr:cNvPr id="866" name="円/楕円 865"/>
        <xdr:cNvSpPr/>
      </xdr:nvSpPr>
      <xdr:spPr>
        <a:xfrm>
          <a:off x="18605500" y="1272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156811</xdr:rowOff>
    </xdr:from>
    <xdr:ext cx="534377" cy="259045"/>
    <xdr:sp macro="" textlink="">
      <xdr:nvSpPr>
        <xdr:cNvPr id="867" name="テキスト ボックス 866"/>
        <xdr:cNvSpPr txBox="1"/>
      </xdr:nvSpPr>
      <xdr:spPr>
        <a:xfrm>
          <a:off x="18389111" y="1250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50">
              <a:latin typeface="ＭＳ Ｐゴシック"/>
            </a:rPr>
            <a:t>【</a:t>
          </a:r>
          <a:r>
            <a:rPr kumimoji="1" lang="ja-JP" altLang="en-US" sz="1050">
              <a:latin typeface="ＭＳ Ｐゴシック"/>
            </a:rPr>
            <a:t>人件費・物件費等の状況</a:t>
          </a:r>
          <a:r>
            <a:rPr kumimoji="1" lang="en-US" altLang="ja-JP" sz="1050">
              <a:latin typeface="ＭＳ Ｐゴシック"/>
            </a:rPr>
            <a:t>】</a:t>
          </a:r>
        </a:p>
        <a:p>
          <a:r>
            <a:rPr kumimoji="1" lang="ja-JP" altLang="en-US" sz="1050">
              <a:latin typeface="ＭＳ Ｐゴシック"/>
            </a:rPr>
            <a:t>　人件費については、行政改革の一つである定員管理により、職員数を減らしているが、２つの保育所が町営なこともあり、類似団体と比べて高くなっている。</a:t>
          </a:r>
          <a:endParaRPr kumimoji="1" lang="en-US" altLang="ja-JP" sz="1050">
            <a:latin typeface="ＭＳ Ｐゴシック"/>
          </a:endParaRPr>
        </a:p>
        <a:p>
          <a:r>
            <a:rPr kumimoji="1" lang="ja-JP" altLang="en-US" sz="1050">
              <a:latin typeface="ＭＳ Ｐゴシック"/>
            </a:rPr>
            <a:t>　物件費については、指定管理者への委託料等が物件費を押し上げている要因で、類似団体平均と比べ高くなっている。また、前年度対比については、ふるさと応援寄附金事業の特産品運搬料などが減の要因である。</a:t>
          </a:r>
          <a:endParaRPr kumimoji="1" lang="en-US" altLang="ja-JP" sz="1050">
            <a:latin typeface="ＭＳ Ｐゴシック"/>
          </a:endParaRPr>
        </a:p>
        <a:p>
          <a:r>
            <a:rPr kumimoji="1" lang="en-US" altLang="ja-JP" sz="1050">
              <a:latin typeface="ＭＳ Ｐゴシック"/>
            </a:rPr>
            <a:t>【</a:t>
          </a:r>
          <a:r>
            <a:rPr kumimoji="1" lang="ja-JP" altLang="en-US" sz="1050">
              <a:latin typeface="ＭＳ Ｐゴシック"/>
            </a:rPr>
            <a:t>扶助費・補助費等の状況</a:t>
          </a:r>
          <a:r>
            <a:rPr kumimoji="1" lang="en-US" altLang="ja-JP" sz="1050">
              <a:latin typeface="ＭＳ Ｐゴシック"/>
            </a:rPr>
            <a:t>】</a:t>
          </a:r>
        </a:p>
        <a:p>
          <a:r>
            <a:rPr kumimoji="1" lang="ja-JP" altLang="en-US" sz="1050">
              <a:latin typeface="ＭＳ Ｐゴシック"/>
            </a:rPr>
            <a:t>　扶助費については、子どもの医療費助成が類似団体より支給範囲が広いこと、また敬老年金等の町単独で負担している経費があるため、類似団体と比べ高くなっている。</a:t>
          </a:r>
          <a:endParaRPr kumimoji="1" lang="en-US" altLang="ja-JP" sz="1050">
            <a:latin typeface="ＭＳ Ｐゴシック"/>
          </a:endParaRPr>
        </a:p>
        <a:p>
          <a:r>
            <a:rPr kumimoji="1" lang="ja-JP" altLang="en-US" sz="1050">
              <a:latin typeface="ＭＳ Ｐゴシック"/>
            </a:rPr>
            <a:t>　補助費については、類似団体と比べ、水産業関係等の町単独の補助金があるため、類似団体平均より高くなっている。</a:t>
          </a:r>
          <a:endParaRPr kumimoji="1" lang="en-US" altLang="ja-JP" sz="1050">
            <a:latin typeface="ＭＳ Ｐゴシック"/>
          </a:endParaRPr>
        </a:p>
        <a:p>
          <a:r>
            <a:rPr kumimoji="1" lang="en-US" altLang="ja-JP" sz="1050">
              <a:latin typeface="ＭＳ Ｐゴシック"/>
            </a:rPr>
            <a:t>【</a:t>
          </a:r>
          <a:r>
            <a:rPr kumimoji="1" lang="ja-JP" altLang="en-US" sz="1050">
              <a:latin typeface="ＭＳ Ｐゴシック"/>
            </a:rPr>
            <a:t>普通建設事業（うち更新整備）</a:t>
          </a:r>
          <a:r>
            <a:rPr kumimoji="1" lang="en-US" altLang="ja-JP" sz="1050">
              <a:latin typeface="ＭＳ Ｐゴシック"/>
            </a:rPr>
            <a:t>】</a:t>
          </a:r>
          <a:r>
            <a:rPr kumimoji="1" lang="ja-JP" altLang="en-US" sz="1050">
              <a:latin typeface="ＭＳ Ｐゴシック"/>
            </a:rPr>
            <a:t>　町道長倉藤平線改良工事請負金、あすぴあ展示物リニューアル業務委託料の増により昨年度より増となっている。</a:t>
          </a:r>
          <a:endParaRPr kumimoji="1" lang="en-US" altLang="ja-JP" sz="1050">
            <a:latin typeface="ＭＳ Ｐゴシック"/>
          </a:endParaRPr>
        </a:p>
        <a:p>
          <a:r>
            <a:rPr kumimoji="1" lang="en-US" altLang="ja-JP" sz="1050">
              <a:latin typeface="ＭＳ Ｐゴシック"/>
            </a:rPr>
            <a:t>【</a:t>
          </a:r>
          <a:r>
            <a:rPr kumimoji="1" lang="ja-JP" altLang="en-US" sz="1050">
              <a:latin typeface="ＭＳ Ｐゴシック"/>
            </a:rPr>
            <a:t>総括</a:t>
          </a:r>
          <a:r>
            <a:rPr kumimoji="1" lang="en-US" altLang="ja-JP" sz="1050">
              <a:latin typeface="ＭＳ Ｐゴシック"/>
            </a:rPr>
            <a:t>】</a:t>
          </a:r>
          <a:r>
            <a:rPr kumimoji="1" lang="ja-JP" altLang="en-US" sz="1050">
              <a:latin typeface="ＭＳ Ｐゴシック"/>
            </a:rPr>
            <a:t>本町独自及び単独の施策に係る経費により、総じて類似団体と比較し経費が高い傾向にある。今後も人口減少が見込まれる中、健全な財政運営を続けるためにも、事務事業の見直しや取捨選択、原発関連以外の財源確保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佐賀県玄海町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5,895
5,891
35.92
7,622,543
7,322,822
268,255
2,727,709
17,239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13208</xdr:rowOff>
    </xdr:from>
    <xdr:to>
      <xdr:col>6</xdr:col>
      <xdr:colOff>511175</xdr:colOff>
      <xdr:row>31</xdr:row>
      <xdr:rowOff>20193</xdr:rowOff>
    </xdr:to>
    <xdr:cxnSp macro="">
      <xdr:nvCxnSpPr>
        <xdr:cNvPr id="61" name="直線コネクタ 60"/>
        <xdr:cNvCxnSpPr/>
      </xdr:nvCxnSpPr>
      <xdr:spPr>
        <a:xfrm>
          <a:off x="3797300" y="5328158"/>
          <a:ext cx="8382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13208</xdr:rowOff>
    </xdr:from>
    <xdr:to>
      <xdr:col>5</xdr:col>
      <xdr:colOff>358775</xdr:colOff>
      <xdr:row>31</xdr:row>
      <xdr:rowOff>93472</xdr:rowOff>
    </xdr:to>
    <xdr:cxnSp macro="">
      <xdr:nvCxnSpPr>
        <xdr:cNvPr id="64" name="直線コネクタ 63"/>
        <xdr:cNvCxnSpPr/>
      </xdr:nvCxnSpPr>
      <xdr:spPr>
        <a:xfrm flipV="1">
          <a:off x="2908300" y="5328158"/>
          <a:ext cx="889000" cy="8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47117</xdr:rowOff>
    </xdr:from>
    <xdr:to>
      <xdr:col>4</xdr:col>
      <xdr:colOff>155575</xdr:colOff>
      <xdr:row>31</xdr:row>
      <xdr:rowOff>93472</xdr:rowOff>
    </xdr:to>
    <xdr:cxnSp macro="">
      <xdr:nvCxnSpPr>
        <xdr:cNvPr id="67" name="直線コネクタ 66"/>
        <xdr:cNvCxnSpPr/>
      </xdr:nvCxnSpPr>
      <xdr:spPr>
        <a:xfrm>
          <a:off x="2019300" y="5362067"/>
          <a:ext cx="88900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9398</xdr:rowOff>
    </xdr:from>
    <xdr:to>
      <xdr:col>2</xdr:col>
      <xdr:colOff>638175</xdr:colOff>
      <xdr:row>31</xdr:row>
      <xdr:rowOff>47117</xdr:rowOff>
    </xdr:to>
    <xdr:cxnSp macro="">
      <xdr:nvCxnSpPr>
        <xdr:cNvPr id="70" name="直線コネクタ 69"/>
        <xdr:cNvCxnSpPr/>
      </xdr:nvCxnSpPr>
      <xdr:spPr>
        <a:xfrm>
          <a:off x="1130300" y="5324348"/>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140843</xdr:rowOff>
    </xdr:from>
    <xdr:to>
      <xdr:col>6</xdr:col>
      <xdr:colOff>561975</xdr:colOff>
      <xdr:row>31</xdr:row>
      <xdr:rowOff>70993</xdr:rowOff>
    </xdr:to>
    <xdr:sp macro="" textlink="">
      <xdr:nvSpPr>
        <xdr:cNvPr id="80" name="円/楕円 79"/>
        <xdr:cNvSpPr/>
      </xdr:nvSpPr>
      <xdr:spPr>
        <a:xfrm>
          <a:off x="4584700" y="528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93870</xdr:rowOff>
    </xdr:from>
    <xdr:ext cx="534377" cy="259045"/>
    <xdr:sp macro="" textlink="">
      <xdr:nvSpPr>
        <xdr:cNvPr id="81" name="議会費該当値テキスト"/>
        <xdr:cNvSpPr txBox="1"/>
      </xdr:nvSpPr>
      <xdr:spPr>
        <a:xfrm>
          <a:off x="4686300" y="52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16,991</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133858</xdr:rowOff>
    </xdr:from>
    <xdr:to>
      <xdr:col>5</xdr:col>
      <xdr:colOff>409575</xdr:colOff>
      <xdr:row>31</xdr:row>
      <xdr:rowOff>64008</xdr:rowOff>
    </xdr:to>
    <xdr:sp macro="" textlink="">
      <xdr:nvSpPr>
        <xdr:cNvPr id="82" name="円/楕円 81"/>
        <xdr:cNvSpPr/>
      </xdr:nvSpPr>
      <xdr:spPr>
        <a:xfrm>
          <a:off x="3746500" y="52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80535</xdr:rowOff>
    </xdr:from>
    <xdr:ext cx="534377" cy="259045"/>
    <xdr:sp macro="" textlink="">
      <xdr:nvSpPr>
        <xdr:cNvPr id="83" name="テキスト ボックス 82"/>
        <xdr:cNvSpPr txBox="1"/>
      </xdr:nvSpPr>
      <xdr:spPr>
        <a:xfrm>
          <a:off x="3530111" y="505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17,046</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42672</xdr:rowOff>
    </xdr:from>
    <xdr:to>
      <xdr:col>4</xdr:col>
      <xdr:colOff>206375</xdr:colOff>
      <xdr:row>31</xdr:row>
      <xdr:rowOff>144272</xdr:rowOff>
    </xdr:to>
    <xdr:sp macro="" textlink="">
      <xdr:nvSpPr>
        <xdr:cNvPr id="84" name="円/楕円 83"/>
        <xdr:cNvSpPr/>
      </xdr:nvSpPr>
      <xdr:spPr>
        <a:xfrm>
          <a:off x="2857500" y="535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160799</xdr:rowOff>
    </xdr:from>
    <xdr:ext cx="534377" cy="259045"/>
    <xdr:sp macro="" textlink="">
      <xdr:nvSpPr>
        <xdr:cNvPr id="85" name="テキスト ボックス 84"/>
        <xdr:cNvSpPr txBox="1"/>
      </xdr:nvSpPr>
      <xdr:spPr>
        <a:xfrm>
          <a:off x="2641111" y="51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16,414</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167767</xdr:rowOff>
    </xdr:from>
    <xdr:to>
      <xdr:col>3</xdr:col>
      <xdr:colOff>3175</xdr:colOff>
      <xdr:row>31</xdr:row>
      <xdr:rowOff>97917</xdr:rowOff>
    </xdr:to>
    <xdr:sp macro="" textlink="">
      <xdr:nvSpPr>
        <xdr:cNvPr id="86" name="円/楕円 85"/>
        <xdr:cNvSpPr/>
      </xdr:nvSpPr>
      <xdr:spPr>
        <a:xfrm>
          <a:off x="1968500" y="531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114444</xdr:rowOff>
    </xdr:from>
    <xdr:ext cx="534377" cy="259045"/>
    <xdr:sp macro="" textlink="">
      <xdr:nvSpPr>
        <xdr:cNvPr id="87" name="テキスト ボックス 86"/>
        <xdr:cNvSpPr txBox="1"/>
      </xdr:nvSpPr>
      <xdr:spPr>
        <a:xfrm>
          <a:off x="1752111" y="508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16,779</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130048</xdr:rowOff>
    </xdr:from>
    <xdr:to>
      <xdr:col>1</xdr:col>
      <xdr:colOff>485775</xdr:colOff>
      <xdr:row>31</xdr:row>
      <xdr:rowOff>60198</xdr:rowOff>
    </xdr:to>
    <xdr:sp macro="" textlink="">
      <xdr:nvSpPr>
        <xdr:cNvPr id="88" name="円/楕円 87"/>
        <xdr:cNvSpPr/>
      </xdr:nvSpPr>
      <xdr:spPr>
        <a:xfrm>
          <a:off x="1079500" y="527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76725</xdr:rowOff>
    </xdr:from>
    <xdr:ext cx="534377" cy="259045"/>
    <xdr:sp macro="" textlink="">
      <xdr:nvSpPr>
        <xdr:cNvPr id="89" name="テキスト ボックス 88"/>
        <xdr:cNvSpPr txBox="1"/>
      </xdr:nvSpPr>
      <xdr:spPr>
        <a:xfrm>
          <a:off x="863111" y="504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168851</xdr:rowOff>
    </xdr:from>
    <xdr:to>
      <xdr:col>6</xdr:col>
      <xdr:colOff>510540</xdr:colOff>
      <xdr:row>57</xdr:row>
      <xdr:rowOff>155170</xdr:rowOff>
    </xdr:to>
    <xdr:cxnSp macro="">
      <xdr:nvCxnSpPr>
        <xdr:cNvPr id="111" name="直線コネクタ 110"/>
        <xdr:cNvCxnSpPr/>
      </xdr:nvCxnSpPr>
      <xdr:spPr>
        <a:xfrm flipV="1">
          <a:off x="4633595" y="8912801"/>
          <a:ext cx="1270" cy="101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158997</xdr:rowOff>
    </xdr:from>
    <xdr:ext cx="534377" cy="259045"/>
    <xdr:sp macro="" textlink="">
      <xdr:nvSpPr>
        <xdr:cNvPr id="112" name="総務費最小値テキスト"/>
        <xdr:cNvSpPr txBox="1"/>
      </xdr:nvSpPr>
      <xdr:spPr>
        <a:xfrm>
          <a:off x="4686300" y="993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57</xdr:row>
      <xdr:rowOff>155170</xdr:rowOff>
    </xdr:from>
    <xdr:to>
      <xdr:col>6</xdr:col>
      <xdr:colOff>600075</xdr:colOff>
      <xdr:row>57</xdr:row>
      <xdr:rowOff>155170</xdr:rowOff>
    </xdr:to>
    <xdr:cxnSp macro="">
      <xdr:nvCxnSpPr>
        <xdr:cNvPr id="113" name="直線コネクタ 112"/>
        <xdr:cNvCxnSpPr/>
      </xdr:nvCxnSpPr>
      <xdr:spPr>
        <a:xfrm>
          <a:off x="4546600" y="992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115528</xdr:rowOff>
    </xdr:from>
    <xdr:ext cx="599010" cy="259045"/>
    <xdr:sp macro="" textlink="">
      <xdr:nvSpPr>
        <xdr:cNvPr id="114" name="総務費最大値テキスト"/>
        <xdr:cNvSpPr txBox="1"/>
      </xdr:nvSpPr>
      <xdr:spPr>
        <a:xfrm>
          <a:off x="4686300" y="868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51</xdr:row>
      <xdr:rowOff>168851</xdr:rowOff>
    </xdr:from>
    <xdr:to>
      <xdr:col>6</xdr:col>
      <xdr:colOff>600075</xdr:colOff>
      <xdr:row>51</xdr:row>
      <xdr:rowOff>168851</xdr:rowOff>
    </xdr:to>
    <xdr:cxnSp macro="">
      <xdr:nvCxnSpPr>
        <xdr:cNvPr id="115" name="直線コネクタ 114"/>
        <xdr:cNvCxnSpPr/>
      </xdr:nvCxnSpPr>
      <xdr:spPr>
        <a:xfrm>
          <a:off x="4546600" y="891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130549</xdr:rowOff>
    </xdr:from>
    <xdr:to>
      <xdr:col>6</xdr:col>
      <xdr:colOff>511175</xdr:colOff>
      <xdr:row>52</xdr:row>
      <xdr:rowOff>23916</xdr:rowOff>
    </xdr:to>
    <xdr:cxnSp macro="">
      <xdr:nvCxnSpPr>
        <xdr:cNvPr id="116" name="直線コネクタ 115"/>
        <xdr:cNvCxnSpPr/>
      </xdr:nvCxnSpPr>
      <xdr:spPr>
        <a:xfrm>
          <a:off x="3797300" y="8874499"/>
          <a:ext cx="838200" cy="6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18287</xdr:rowOff>
    </xdr:from>
    <xdr:ext cx="599010" cy="259045"/>
    <xdr:sp macro="" textlink="">
      <xdr:nvSpPr>
        <xdr:cNvPr id="117" name="総務費平均値テキスト"/>
        <xdr:cNvSpPr txBox="1"/>
      </xdr:nvSpPr>
      <xdr:spPr>
        <a:xfrm>
          <a:off x="4686300" y="96194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39860</xdr:rowOff>
    </xdr:from>
    <xdr:to>
      <xdr:col>6</xdr:col>
      <xdr:colOff>561975</xdr:colOff>
      <xdr:row>56</xdr:row>
      <xdr:rowOff>141460</xdr:rowOff>
    </xdr:to>
    <xdr:sp macro="" textlink="">
      <xdr:nvSpPr>
        <xdr:cNvPr id="118" name="フローチャート : 判断 117"/>
        <xdr:cNvSpPr/>
      </xdr:nvSpPr>
      <xdr:spPr>
        <a:xfrm>
          <a:off x="45847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42501</xdr:rowOff>
    </xdr:from>
    <xdr:to>
      <xdr:col>5</xdr:col>
      <xdr:colOff>358775</xdr:colOff>
      <xdr:row>51</xdr:row>
      <xdr:rowOff>130549</xdr:rowOff>
    </xdr:to>
    <xdr:cxnSp macro="">
      <xdr:nvCxnSpPr>
        <xdr:cNvPr id="119" name="直線コネクタ 118"/>
        <xdr:cNvCxnSpPr/>
      </xdr:nvCxnSpPr>
      <xdr:spPr>
        <a:xfrm>
          <a:off x="2908300" y="8615001"/>
          <a:ext cx="889000" cy="25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50888</xdr:rowOff>
    </xdr:from>
    <xdr:to>
      <xdr:col>5</xdr:col>
      <xdr:colOff>409575</xdr:colOff>
      <xdr:row>56</xdr:row>
      <xdr:rowOff>152488</xdr:rowOff>
    </xdr:to>
    <xdr:sp macro="" textlink="">
      <xdr:nvSpPr>
        <xdr:cNvPr id="120" name="フローチャート : 判断 119"/>
        <xdr:cNvSpPr/>
      </xdr:nvSpPr>
      <xdr:spPr>
        <a:xfrm>
          <a:off x="3746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143615</xdr:rowOff>
    </xdr:from>
    <xdr:ext cx="599010" cy="259045"/>
    <xdr:sp macro="" textlink="">
      <xdr:nvSpPr>
        <xdr:cNvPr id="121" name="テキスト ボックス 120"/>
        <xdr:cNvSpPr txBox="1"/>
      </xdr:nvSpPr>
      <xdr:spPr>
        <a:xfrm>
          <a:off x="3497794"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42501</xdr:rowOff>
    </xdr:from>
    <xdr:to>
      <xdr:col>4</xdr:col>
      <xdr:colOff>155575</xdr:colOff>
      <xdr:row>53</xdr:row>
      <xdr:rowOff>68635</xdr:rowOff>
    </xdr:to>
    <xdr:cxnSp macro="">
      <xdr:nvCxnSpPr>
        <xdr:cNvPr id="122" name="直線コネクタ 121"/>
        <xdr:cNvCxnSpPr/>
      </xdr:nvCxnSpPr>
      <xdr:spPr>
        <a:xfrm flipV="1">
          <a:off x="2019300" y="8615001"/>
          <a:ext cx="889000" cy="54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81875</xdr:rowOff>
    </xdr:from>
    <xdr:to>
      <xdr:col>4</xdr:col>
      <xdr:colOff>206375</xdr:colOff>
      <xdr:row>57</xdr:row>
      <xdr:rowOff>12025</xdr:rowOff>
    </xdr:to>
    <xdr:sp macro="" textlink="">
      <xdr:nvSpPr>
        <xdr:cNvPr id="123" name="フローチャート : 判断 122"/>
        <xdr:cNvSpPr/>
      </xdr:nvSpPr>
      <xdr:spPr>
        <a:xfrm>
          <a:off x="2857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3152</xdr:rowOff>
    </xdr:from>
    <xdr:ext cx="599010" cy="259045"/>
    <xdr:sp macro="" textlink="">
      <xdr:nvSpPr>
        <xdr:cNvPr id="124" name="テキスト ボックス 123"/>
        <xdr:cNvSpPr txBox="1"/>
      </xdr:nvSpPr>
      <xdr:spPr>
        <a:xfrm>
          <a:off x="2608794"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152714</xdr:rowOff>
    </xdr:from>
    <xdr:to>
      <xdr:col>2</xdr:col>
      <xdr:colOff>638175</xdr:colOff>
      <xdr:row>53</xdr:row>
      <xdr:rowOff>68635</xdr:rowOff>
    </xdr:to>
    <xdr:cxnSp macro="">
      <xdr:nvCxnSpPr>
        <xdr:cNvPr id="125" name="直線コネクタ 124"/>
        <xdr:cNvCxnSpPr/>
      </xdr:nvCxnSpPr>
      <xdr:spPr>
        <a:xfrm>
          <a:off x="1130300" y="8725214"/>
          <a:ext cx="889000" cy="43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54829</xdr:rowOff>
    </xdr:from>
    <xdr:to>
      <xdr:col>3</xdr:col>
      <xdr:colOff>3175</xdr:colOff>
      <xdr:row>56</xdr:row>
      <xdr:rowOff>156429</xdr:rowOff>
    </xdr:to>
    <xdr:sp macro="" textlink="">
      <xdr:nvSpPr>
        <xdr:cNvPr id="126" name="フローチャート : 判断 125"/>
        <xdr:cNvSpPr/>
      </xdr:nvSpPr>
      <xdr:spPr>
        <a:xfrm>
          <a:off x="1968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147556</xdr:rowOff>
    </xdr:from>
    <xdr:ext cx="599010" cy="259045"/>
    <xdr:sp macro="" textlink="">
      <xdr:nvSpPr>
        <xdr:cNvPr id="127" name="テキスト ボックス 126"/>
        <xdr:cNvSpPr txBox="1"/>
      </xdr:nvSpPr>
      <xdr:spPr>
        <a:xfrm>
          <a:off x="1719794" y="974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92592</xdr:rowOff>
    </xdr:from>
    <xdr:to>
      <xdr:col>1</xdr:col>
      <xdr:colOff>485775</xdr:colOff>
      <xdr:row>57</xdr:row>
      <xdr:rowOff>22742</xdr:rowOff>
    </xdr:to>
    <xdr:sp macro="" textlink="">
      <xdr:nvSpPr>
        <xdr:cNvPr id="128" name="フローチャート : 判断 127"/>
        <xdr:cNvSpPr/>
      </xdr:nvSpPr>
      <xdr:spPr>
        <a:xfrm>
          <a:off x="1079500" y="969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13869</xdr:rowOff>
    </xdr:from>
    <xdr:ext cx="599010" cy="259045"/>
    <xdr:sp macro="" textlink="">
      <xdr:nvSpPr>
        <xdr:cNvPr id="129" name="テキスト ボックス 128"/>
        <xdr:cNvSpPr txBox="1"/>
      </xdr:nvSpPr>
      <xdr:spPr>
        <a:xfrm>
          <a:off x="830794" y="9786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51</xdr:row>
      <xdr:rowOff>144566</xdr:rowOff>
    </xdr:from>
    <xdr:to>
      <xdr:col>6</xdr:col>
      <xdr:colOff>561975</xdr:colOff>
      <xdr:row>52</xdr:row>
      <xdr:rowOff>74716</xdr:rowOff>
    </xdr:to>
    <xdr:sp macro="" textlink="">
      <xdr:nvSpPr>
        <xdr:cNvPr id="135" name="円/楕円 134"/>
        <xdr:cNvSpPr/>
      </xdr:nvSpPr>
      <xdr:spPr>
        <a:xfrm>
          <a:off x="4584700" y="888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71078</xdr:rowOff>
    </xdr:from>
    <xdr:ext cx="599010" cy="259045"/>
    <xdr:sp macro="" textlink="">
      <xdr:nvSpPr>
        <xdr:cNvPr id="136" name="総務費該当値テキスト"/>
        <xdr:cNvSpPr txBox="1"/>
      </xdr:nvSpPr>
      <xdr:spPr>
        <a:xfrm>
          <a:off x="4686300" y="881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500,649</a:t>
          </a:r>
          <a:endParaRPr kumimoji="1" lang="ja-JP" altLang="en-US" sz="1000" b="1">
            <a:solidFill>
              <a:srgbClr val="FF0000"/>
            </a:solidFill>
            <a:latin typeface="ＭＳ Ｐゴシック"/>
          </a:endParaRPr>
        </a:p>
      </xdr:txBody>
    </xdr:sp>
    <xdr:clientData/>
  </xdr:oneCellAnchor>
  <xdr:twoCellAnchor>
    <xdr:from>
      <xdr:col>5</xdr:col>
      <xdr:colOff>307975</xdr:colOff>
      <xdr:row>51</xdr:row>
      <xdr:rowOff>79749</xdr:rowOff>
    </xdr:from>
    <xdr:to>
      <xdr:col>5</xdr:col>
      <xdr:colOff>409575</xdr:colOff>
      <xdr:row>52</xdr:row>
      <xdr:rowOff>9899</xdr:rowOff>
    </xdr:to>
    <xdr:sp macro="" textlink="">
      <xdr:nvSpPr>
        <xdr:cNvPr id="137" name="円/楕円 136"/>
        <xdr:cNvSpPr/>
      </xdr:nvSpPr>
      <xdr:spPr>
        <a:xfrm>
          <a:off x="3746500" y="882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50</xdr:row>
      <xdr:rowOff>26426</xdr:rowOff>
    </xdr:from>
    <xdr:ext cx="599010" cy="259045"/>
    <xdr:sp macro="" textlink="">
      <xdr:nvSpPr>
        <xdr:cNvPr id="138" name="テキスト ボックス 137"/>
        <xdr:cNvSpPr txBox="1"/>
      </xdr:nvSpPr>
      <xdr:spPr>
        <a:xfrm>
          <a:off x="3497794" y="8598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529,003</a:t>
          </a:r>
          <a:endParaRPr kumimoji="1" lang="ja-JP" altLang="en-US" sz="1000" b="1">
            <a:solidFill>
              <a:srgbClr val="FF0000"/>
            </a:solidFill>
            <a:latin typeface="ＭＳ Ｐゴシック"/>
          </a:endParaRPr>
        </a:p>
      </xdr:txBody>
    </xdr:sp>
    <xdr:clientData/>
  </xdr:oneCellAnchor>
  <xdr:twoCellAnchor>
    <xdr:from>
      <xdr:col>4</xdr:col>
      <xdr:colOff>104775</xdr:colOff>
      <xdr:row>49</xdr:row>
      <xdr:rowOff>163151</xdr:rowOff>
    </xdr:from>
    <xdr:to>
      <xdr:col>4</xdr:col>
      <xdr:colOff>206375</xdr:colOff>
      <xdr:row>50</xdr:row>
      <xdr:rowOff>93301</xdr:rowOff>
    </xdr:to>
    <xdr:sp macro="" textlink="">
      <xdr:nvSpPr>
        <xdr:cNvPr id="139" name="円/楕円 138"/>
        <xdr:cNvSpPr/>
      </xdr:nvSpPr>
      <xdr:spPr>
        <a:xfrm>
          <a:off x="2857500" y="856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48</xdr:row>
      <xdr:rowOff>109828</xdr:rowOff>
    </xdr:from>
    <xdr:ext cx="599010" cy="259045"/>
    <xdr:sp macro="" textlink="">
      <xdr:nvSpPr>
        <xdr:cNvPr id="140" name="テキスト ボックス 139"/>
        <xdr:cNvSpPr txBox="1"/>
      </xdr:nvSpPr>
      <xdr:spPr>
        <a:xfrm>
          <a:off x="2608794" y="8339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642,519</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17835</xdr:rowOff>
    </xdr:from>
    <xdr:to>
      <xdr:col>3</xdr:col>
      <xdr:colOff>3175</xdr:colOff>
      <xdr:row>53</xdr:row>
      <xdr:rowOff>119435</xdr:rowOff>
    </xdr:to>
    <xdr:sp macro="" textlink="">
      <xdr:nvSpPr>
        <xdr:cNvPr id="141" name="円/楕円 140"/>
        <xdr:cNvSpPr/>
      </xdr:nvSpPr>
      <xdr:spPr>
        <a:xfrm>
          <a:off x="1968500" y="910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135962</xdr:rowOff>
    </xdr:from>
    <xdr:ext cx="599010" cy="259045"/>
    <xdr:sp macro="" textlink="">
      <xdr:nvSpPr>
        <xdr:cNvPr id="142" name="テキスト ボックス 141"/>
        <xdr:cNvSpPr txBox="1"/>
      </xdr:nvSpPr>
      <xdr:spPr>
        <a:xfrm>
          <a:off x="1719794" y="887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406,087</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101914</xdr:rowOff>
    </xdr:from>
    <xdr:to>
      <xdr:col>1</xdr:col>
      <xdr:colOff>485775</xdr:colOff>
      <xdr:row>51</xdr:row>
      <xdr:rowOff>32064</xdr:rowOff>
    </xdr:to>
    <xdr:sp macro="" textlink="">
      <xdr:nvSpPr>
        <xdr:cNvPr id="143" name="円/楕円 142"/>
        <xdr:cNvSpPr/>
      </xdr:nvSpPr>
      <xdr:spPr>
        <a:xfrm>
          <a:off x="1079500" y="867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48591</xdr:rowOff>
    </xdr:from>
    <xdr:ext cx="599010" cy="259045"/>
    <xdr:sp macro="" textlink="">
      <xdr:nvSpPr>
        <xdr:cNvPr id="144" name="テキスト ボックス 143"/>
        <xdr:cNvSpPr txBox="1"/>
      </xdr:nvSpPr>
      <xdr:spPr>
        <a:xfrm>
          <a:off x="830794" y="844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67" name="直線コネクタ 166"/>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68"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69" name="直線コネクタ 168"/>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0"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1" name="直線コネクタ 170"/>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35810</xdr:rowOff>
    </xdr:from>
    <xdr:to>
      <xdr:col>6</xdr:col>
      <xdr:colOff>511175</xdr:colOff>
      <xdr:row>75</xdr:row>
      <xdr:rowOff>124882</xdr:rowOff>
    </xdr:to>
    <xdr:cxnSp macro="">
      <xdr:nvCxnSpPr>
        <xdr:cNvPr id="172" name="直線コネクタ 171"/>
        <xdr:cNvCxnSpPr/>
      </xdr:nvCxnSpPr>
      <xdr:spPr>
        <a:xfrm flipV="1">
          <a:off x="3797300" y="12723110"/>
          <a:ext cx="838200" cy="26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3"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4" name="フローチャート : 判断 173"/>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70086</xdr:rowOff>
    </xdr:from>
    <xdr:to>
      <xdr:col>5</xdr:col>
      <xdr:colOff>358775</xdr:colOff>
      <xdr:row>75</xdr:row>
      <xdr:rowOff>124882</xdr:rowOff>
    </xdr:to>
    <xdr:cxnSp macro="">
      <xdr:nvCxnSpPr>
        <xdr:cNvPr id="175" name="直線コネクタ 174"/>
        <xdr:cNvCxnSpPr/>
      </xdr:nvCxnSpPr>
      <xdr:spPr>
        <a:xfrm>
          <a:off x="2908300" y="12757386"/>
          <a:ext cx="889000" cy="22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76" name="フローチャート : 判断 175"/>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77" name="テキスト ボックス 176"/>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70086</xdr:rowOff>
    </xdr:from>
    <xdr:to>
      <xdr:col>4</xdr:col>
      <xdr:colOff>155575</xdr:colOff>
      <xdr:row>76</xdr:row>
      <xdr:rowOff>28335</xdr:rowOff>
    </xdr:to>
    <xdr:cxnSp macro="">
      <xdr:nvCxnSpPr>
        <xdr:cNvPr id="178" name="直線コネクタ 177"/>
        <xdr:cNvCxnSpPr/>
      </xdr:nvCxnSpPr>
      <xdr:spPr>
        <a:xfrm flipV="1">
          <a:off x="2019300" y="12757386"/>
          <a:ext cx="889000" cy="30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79" name="フローチャート : 判断 178"/>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0" name="テキスト ボックス 179"/>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28335</xdr:rowOff>
    </xdr:from>
    <xdr:to>
      <xdr:col>2</xdr:col>
      <xdr:colOff>638175</xdr:colOff>
      <xdr:row>76</xdr:row>
      <xdr:rowOff>93943</xdr:rowOff>
    </xdr:to>
    <xdr:cxnSp macro="">
      <xdr:nvCxnSpPr>
        <xdr:cNvPr id="181" name="直線コネクタ 180"/>
        <xdr:cNvCxnSpPr/>
      </xdr:nvCxnSpPr>
      <xdr:spPr>
        <a:xfrm flipV="1">
          <a:off x="1130300" y="13058535"/>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2" name="フローチャート : 判断 181"/>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3" name="テキスト ボックス 182"/>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4" name="フローチャート : 判断 183"/>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5" name="テキスト ボックス 184"/>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156460</xdr:rowOff>
    </xdr:from>
    <xdr:to>
      <xdr:col>6</xdr:col>
      <xdr:colOff>561975</xdr:colOff>
      <xdr:row>74</xdr:row>
      <xdr:rowOff>86610</xdr:rowOff>
    </xdr:to>
    <xdr:sp macro="" textlink="">
      <xdr:nvSpPr>
        <xdr:cNvPr id="191" name="円/楕円 190"/>
        <xdr:cNvSpPr/>
      </xdr:nvSpPr>
      <xdr:spPr>
        <a:xfrm>
          <a:off x="4584700" y="1267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7887</xdr:rowOff>
    </xdr:from>
    <xdr:ext cx="599010" cy="259045"/>
    <xdr:sp macro="" textlink="">
      <xdr:nvSpPr>
        <xdr:cNvPr id="192" name="民生費該当値テキスト"/>
        <xdr:cNvSpPr txBox="1"/>
      </xdr:nvSpPr>
      <xdr:spPr>
        <a:xfrm>
          <a:off x="4686300" y="1252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272,723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74082</xdr:rowOff>
    </xdr:from>
    <xdr:to>
      <xdr:col>5</xdr:col>
      <xdr:colOff>409575</xdr:colOff>
      <xdr:row>76</xdr:row>
      <xdr:rowOff>4232</xdr:rowOff>
    </xdr:to>
    <xdr:sp macro="" textlink="">
      <xdr:nvSpPr>
        <xdr:cNvPr id="193" name="円/楕円 192"/>
        <xdr:cNvSpPr/>
      </xdr:nvSpPr>
      <xdr:spPr>
        <a:xfrm>
          <a:off x="3746500" y="129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20759</xdr:rowOff>
    </xdr:from>
    <xdr:ext cx="599010" cy="259045"/>
    <xdr:sp macro="" textlink="">
      <xdr:nvSpPr>
        <xdr:cNvPr id="194" name="テキスト ボックス 193"/>
        <xdr:cNvSpPr txBox="1"/>
      </xdr:nvSpPr>
      <xdr:spPr>
        <a:xfrm>
          <a:off x="3497794" y="1270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215,741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19286</xdr:rowOff>
    </xdr:from>
    <xdr:to>
      <xdr:col>4</xdr:col>
      <xdr:colOff>206375</xdr:colOff>
      <xdr:row>74</xdr:row>
      <xdr:rowOff>120886</xdr:rowOff>
    </xdr:to>
    <xdr:sp macro="" textlink="">
      <xdr:nvSpPr>
        <xdr:cNvPr id="195" name="円/楕円 194"/>
        <xdr:cNvSpPr/>
      </xdr:nvSpPr>
      <xdr:spPr>
        <a:xfrm>
          <a:off x="2857500" y="1270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137413</xdr:rowOff>
    </xdr:from>
    <xdr:ext cx="599010" cy="259045"/>
    <xdr:sp macro="" textlink="">
      <xdr:nvSpPr>
        <xdr:cNvPr id="196" name="テキスト ボックス 195"/>
        <xdr:cNvSpPr txBox="1"/>
      </xdr:nvSpPr>
      <xdr:spPr>
        <a:xfrm>
          <a:off x="2608794" y="1248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265,226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148985</xdr:rowOff>
    </xdr:from>
    <xdr:to>
      <xdr:col>3</xdr:col>
      <xdr:colOff>3175</xdr:colOff>
      <xdr:row>76</xdr:row>
      <xdr:rowOff>79135</xdr:rowOff>
    </xdr:to>
    <xdr:sp macro="" textlink="">
      <xdr:nvSpPr>
        <xdr:cNvPr id="197" name="円/楕円 196"/>
        <xdr:cNvSpPr/>
      </xdr:nvSpPr>
      <xdr:spPr>
        <a:xfrm>
          <a:off x="1968500" y="1300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95662</xdr:rowOff>
    </xdr:from>
    <xdr:ext cx="599010" cy="259045"/>
    <xdr:sp macro="" textlink="">
      <xdr:nvSpPr>
        <xdr:cNvPr id="198" name="テキスト ボックス 197"/>
        <xdr:cNvSpPr txBox="1"/>
      </xdr:nvSpPr>
      <xdr:spPr>
        <a:xfrm>
          <a:off x="1719794" y="1278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199,358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43143</xdr:rowOff>
    </xdr:from>
    <xdr:to>
      <xdr:col>1</xdr:col>
      <xdr:colOff>485775</xdr:colOff>
      <xdr:row>76</xdr:row>
      <xdr:rowOff>144743</xdr:rowOff>
    </xdr:to>
    <xdr:sp macro="" textlink="">
      <xdr:nvSpPr>
        <xdr:cNvPr id="199" name="円/楕円 198"/>
        <xdr:cNvSpPr/>
      </xdr:nvSpPr>
      <xdr:spPr>
        <a:xfrm>
          <a:off x="1079500" y="130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161270</xdr:rowOff>
    </xdr:from>
    <xdr:ext cx="599010" cy="259045"/>
    <xdr:sp macro="" textlink="">
      <xdr:nvSpPr>
        <xdr:cNvPr id="200" name="テキスト ボックス 199"/>
        <xdr:cNvSpPr txBox="1"/>
      </xdr:nvSpPr>
      <xdr:spPr>
        <a:xfrm>
          <a:off x="830794" y="1284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4" name="直線コネクタ 223"/>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5"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26" name="直線コネクタ 225"/>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27"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28" name="直線コネクタ 227"/>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68940</xdr:rowOff>
    </xdr:from>
    <xdr:to>
      <xdr:col>6</xdr:col>
      <xdr:colOff>511175</xdr:colOff>
      <xdr:row>96</xdr:row>
      <xdr:rowOff>43977</xdr:rowOff>
    </xdr:to>
    <xdr:cxnSp macro="">
      <xdr:nvCxnSpPr>
        <xdr:cNvPr id="229" name="直線コネクタ 228"/>
        <xdr:cNvCxnSpPr/>
      </xdr:nvCxnSpPr>
      <xdr:spPr>
        <a:xfrm>
          <a:off x="3797300" y="16356690"/>
          <a:ext cx="838200" cy="14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0"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1" name="フローチャート : 判断 230"/>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68940</xdr:rowOff>
    </xdr:from>
    <xdr:to>
      <xdr:col>5</xdr:col>
      <xdr:colOff>358775</xdr:colOff>
      <xdr:row>96</xdr:row>
      <xdr:rowOff>57321</xdr:rowOff>
    </xdr:to>
    <xdr:cxnSp macro="">
      <xdr:nvCxnSpPr>
        <xdr:cNvPr id="232" name="直線コネクタ 231"/>
        <xdr:cNvCxnSpPr/>
      </xdr:nvCxnSpPr>
      <xdr:spPr>
        <a:xfrm flipV="1">
          <a:off x="2908300" y="16356690"/>
          <a:ext cx="889000" cy="15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3" name="フローチャート : 判断 232"/>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4196</xdr:rowOff>
    </xdr:from>
    <xdr:ext cx="534377" cy="259045"/>
    <xdr:sp macro="" textlink="">
      <xdr:nvSpPr>
        <xdr:cNvPr id="234" name="テキスト ボックス 233"/>
        <xdr:cNvSpPr txBox="1"/>
      </xdr:nvSpPr>
      <xdr:spPr>
        <a:xfrm>
          <a:off x="3530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57321</xdr:rowOff>
    </xdr:from>
    <xdr:to>
      <xdr:col>4</xdr:col>
      <xdr:colOff>155575</xdr:colOff>
      <xdr:row>96</xdr:row>
      <xdr:rowOff>83313</xdr:rowOff>
    </xdr:to>
    <xdr:cxnSp macro="">
      <xdr:nvCxnSpPr>
        <xdr:cNvPr id="235" name="直線コネクタ 234"/>
        <xdr:cNvCxnSpPr/>
      </xdr:nvCxnSpPr>
      <xdr:spPr>
        <a:xfrm flipV="1">
          <a:off x="2019300" y="16516521"/>
          <a:ext cx="8890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36" name="フローチャート : 判断 235"/>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37" name="テキスト ボックス 236"/>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83313</xdr:rowOff>
    </xdr:from>
    <xdr:to>
      <xdr:col>2</xdr:col>
      <xdr:colOff>638175</xdr:colOff>
      <xdr:row>96</xdr:row>
      <xdr:rowOff>102484</xdr:rowOff>
    </xdr:to>
    <xdr:cxnSp macro="">
      <xdr:nvCxnSpPr>
        <xdr:cNvPr id="238" name="直線コネクタ 237"/>
        <xdr:cNvCxnSpPr/>
      </xdr:nvCxnSpPr>
      <xdr:spPr>
        <a:xfrm flipV="1">
          <a:off x="1130300" y="16542513"/>
          <a:ext cx="889000" cy="1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39" name="フローチャート : 判断 238"/>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0" name="テキスト ボックス 239"/>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1" name="フローチャート : 判断 240"/>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2" name="テキスト ボックス 241"/>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164627</xdr:rowOff>
    </xdr:from>
    <xdr:to>
      <xdr:col>6</xdr:col>
      <xdr:colOff>561975</xdr:colOff>
      <xdr:row>96</xdr:row>
      <xdr:rowOff>94777</xdr:rowOff>
    </xdr:to>
    <xdr:sp macro="" textlink="">
      <xdr:nvSpPr>
        <xdr:cNvPr id="248" name="円/楕円 247"/>
        <xdr:cNvSpPr/>
      </xdr:nvSpPr>
      <xdr:spPr>
        <a:xfrm>
          <a:off x="4584700" y="1645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143054</xdr:rowOff>
    </xdr:from>
    <xdr:ext cx="534377" cy="259045"/>
    <xdr:sp macro="" textlink="">
      <xdr:nvSpPr>
        <xdr:cNvPr id="249" name="衛生費該当値テキスト"/>
        <xdr:cNvSpPr txBox="1"/>
      </xdr:nvSpPr>
      <xdr:spPr>
        <a:xfrm>
          <a:off x="4686300" y="1643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67,562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18140</xdr:rowOff>
    </xdr:from>
    <xdr:to>
      <xdr:col>5</xdr:col>
      <xdr:colOff>409575</xdr:colOff>
      <xdr:row>95</xdr:row>
      <xdr:rowOff>119740</xdr:rowOff>
    </xdr:to>
    <xdr:sp macro="" textlink="">
      <xdr:nvSpPr>
        <xdr:cNvPr id="250" name="円/楕円 249"/>
        <xdr:cNvSpPr/>
      </xdr:nvSpPr>
      <xdr:spPr>
        <a:xfrm>
          <a:off x="3746500" y="163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136267</xdr:rowOff>
    </xdr:from>
    <xdr:ext cx="534377" cy="259045"/>
    <xdr:sp macro="" textlink="">
      <xdr:nvSpPr>
        <xdr:cNvPr id="251" name="テキスト ボックス 250"/>
        <xdr:cNvSpPr txBox="1"/>
      </xdr:nvSpPr>
      <xdr:spPr>
        <a:xfrm>
          <a:off x="3530111" y="1608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86,786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6521</xdr:rowOff>
    </xdr:from>
    <xdr:to>
      <xdr:col>4</xdr:col>
      <xdr:colOff>206375</xdr:colOff>
      <xdr:row>96</xdr:row>
      <xdr:rowOff>108121</xdr:rowOff>
    </xdr:to>
    <xdr:sp macro="" textlink="">
      <xdr:nvSpPr>
        <xdr:cNvPr id="252" name="円/楕円 251"/>
        <xdr:cNvSpPr/>
      </xdr:nvSpPr>
      <xdr:spPr>
        <a:xfrm>
          <a:off x="2857500" y="1646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99248</xdr:rowOff>
    </xdr:from>
    <xdr:ext cx="534377" cy="259045"/>
    <xdr:sp macro="" textlink="">
      <xdr:nvSpPr>
        <xdr:cNvPr id="253" name="テキスト ボックス 252"/>
        <xdr:cNvSpPr txBox="1"/>
      </xdr:nvSpPr>
      <xdr:spPr>
        <a:xfrm>
          <a:off x="2641111" y="165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65,811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32513</xdr:rowOff>
    </xdr:from>
    <xdr:to>
      <xdr:col>3</xdr:col>
      <xdr:colOff>3175</xdr:colOff>
      <xdr:row>96</xdr:row>
      <xdr:rowOff>134113</xdr:rowOff>
    </xdr:to>
    <xdr:sp macro="" textlink="">
      <xdr:nvSpPr>
        <xdr:cNvPr id="254" name="円/楕円 253"/>
        <xdr:cNvSpPr/>
      </xdr:nvSpPr>
      <xdr:spPr>
        <a:xfrm>
          <a:off x="1968500" y="164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125240</xdr:rowOff>
    </xdr:from>
    <xdr:ext cx="534377" cy="259045"/>
    <xdr:sp macro="" textlink="">
      <xdr:nvSpPr>
        <xdr:cNvPr id="255" name="テキスト ボックス 254"/>
        <xdr:cNvSpPr txBox="1"/>
      </xdr:nvSpPr>
      <xdr:spPr>
        <a:xfrm>
          <a:off x="1752111" y="1658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62,400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51684</xdr:rowOff>
    </xdr:from>
    <xdr:to>
      <xdr:col>1</xdr:col>
      <xdr:colOff>485775</xdr:colOff>
      <xdr:row>96</xdr:row>
      <xdr:rowOff>153284</xdr:rowOff>
    </xdr:to>
    <xdr:sp macro="" textlink="">
      <xdr:nvSpPr>
        <xdr:cNvPr id="256" name="円/楕円 255"/>
        <xdr:cNvSpPr/>
      </xdr:nvSpPr>
      <xdr:spPr>
        <a:xfrm>
          <a:off x="1079500" y="1651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144411</xdr:rowOff>
    </xdr:from>
    <xdr:ext cx="534377" cy="259045"/>
    <xdr:sp macro="" textlink="">
      <xdr:nvSpPr>
        <xdr:cNvPr id="257" name="テキスト ボックス 256"/>
        <xdr:cNvSpPr txBox="1"/>
      </xdr:nvSpPr>
      <xdr:spPr>
        <a:xfrm>
          <a:off x="863111" y="1660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1" name="直線コネクタ 280"/>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4"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5" name="直線コネクタ 284"/>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43497</xdr:rowOff>
    </xdr:from>
    <xdr:to>
      <xdr:col>15</xdr:col>
      <xdr:colOff>180975</xdr:colOff>
      <xdr:row>39</xdr:row>
      <xdr:rowOff>43497</xdr:rowOff>
    </xdr:to>
    <xdr:cxnSp macro="">
      <xdr:nvCxnSpPr>
        <xdr:cNvPr id="286" name="直線コネクタ 285"/>
        <xdr:cNvCxnSpPr/>
      </xdr:nvCxnSpPr>
      <xdr:spPr>
        <a:xfrm>
          <a:off x="9639300" y="67300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87"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88" name="フローチャート : 判断 287"/>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43497</xdr:rowOff>
    </xdr:from>
    <xdr:to>
      <xdr:col>14</xdr:col>
      <xdr:colOff>28575</xdr:colOff>
      <xdr:row>39</xdr:row>
      <xdr:rowOff>43497</xdr:rowOff>
    </xdr:to>
    <xdr:cxnSp macro="">
      <xdr:nvCxnSpPr>
        <xdr:cNvPr id="289" name="直線コネクタ 288"/>
        <xdr:cNvCxnSpPr/>
      </xdr:nvCxnSpPr>
      <xdr:spPr>
        <a:xfrm>
          <a:off x="8750300" y="67300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0" name="フローチャート : 判断 289"/>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1" name="テキスト ボックス 290"/>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41973</xdr:rowOff>
    </xdr:from>
    <xdr:to>
      <xdr:col>12</xdr:col>
      <xdr:colOff>511175</xdr:colOff>
      <xdr:row>39</xdr:row>
      <xdr:rowOff>43497</xdr:rowOff>
    </xdr:to>
    <xdr:cxnSp macro="">
      <xdr:nvCxnSpPr>
        <xdr:cNvPr id="292" name="直線コネクタ 291"/>
        <xdr:cNvCxnSpPr/>
      </xdr:nvCxnSpPr>
      <xdr:spPr>
        <a:xfrm>
          <a:off x="7861300" y="6042723"/>
          <a:ext cx="889000" cy="68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3" name="フローチャート : 判断 292"/>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4" name="テキスト ボックス 293"/>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41973</xdr:rowOff>
    </xdr:from>
    <xdr:to>
      <xdr:col>11</xdr:col>
      <xdr:colOff>307975</xdr:colOff>
      <xdr:row>35</xdr:row>
      <xdr:rowOff>126936</xdr:rowOff>
    </xdr:to>
    <xdr:cxnSp macro="">
      <xdr:nvCxnSpPr>
        <xdr:cNvPr id="295" name="直線コネクタ 294"/>
        <xdr:cNvCxnSpPr/>
      </xdr:nvCxnSpPr>
      <xdr:spPr>
        <a:xfrm flipV="1">
          <a:off x="6972300" y="6042723"/>
          <a:ext cx="8890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296" name="フローチャート : 判断 295"/>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29799</xdr:rowOff>
    </xdr:from>
    <xdr:ext cx="469744" cy="259045"/>
    <xdr:sp macro="" textlink="">
      <xdr:nvSpPr>
        <xdr:cNvPr id="297" name="テキスト ボックス 296"/>
        <xdr:cNvSpPr txBox="1"/>
      </xdr:nvSpPr>
      <xdr:spPr>
        <a:xfrm>
          <a:off x="7626427" y="620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298" name="フローチャート : 判断 297"/>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75328</xdr:rowOff>
    </xdr:from>
    <xdr:ext cx="469744" cy="259045"/>
    <xdr:sp macro="" textlink="">
      <xdr:nvSpPr>
        <xdr:cNvPr id="299" name="テキスト ボックス 298"/>
        <xdr:cNvSpPr txBox="1"/>
      </xdr:nvSpPr>
      <xdr:spPr>
        <a:xfrm>
          <a:off x="6737427" y="624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164147</xdr:rowOff>
    </xdr:from>
    <xdr:to>
      <xdr:col>15</xdr:col>
      <xdr:colOff>231775</xdr:colOff>
      <xdr:row>39</xdr:row>
      <xdr:rowOff>94297</xdr:rowOff>
    </xdr:to>
    <xdr:sp macro="" textlink="">
      <xdr:nvSpPr>
        <xdr:cNvPr id="305" name="円/楕円 304"/>
        <xdr:cNvSpPr/>
      </xdr:nvSpPr>
      <xdr:spPr>
        <a:xfrm>
          <a:off x="104267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79074</xdr:rowOff>
    </xdr:from>
    <xdr:ext cx="249299" cy="259045"/>
    <xdr:sp macro="" textlink="">
      <xdr:nvSpPr>
        <xdr:cNvPr id="306" name="労働費該当値テキスト"/>
        <xdr:cNvSpPr txBox="1"/>
      </xdr:nvSpPr>
      <xdr:spPr>
        <a:xfrm>
          <a:off x="10528300" y="65941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164147</xdr:rowOff>
    </xdr:from>
    <xdr:to>
      <xdr:col>14</xdr:col>
      <xdr:colOff>79375</xdr:colOff>
      <xdr:row>39</xdr:row>
      <xdr:rowOff>94297</xdr:rowOff>
    </xdr:to>
    <xdr:sp macro="" textlink="">
      <xdr:nvSpPr>
        <xdr:cNvPr id="307" name="円/楕円 306"/>
        <xdr:cNvSpPr/>
      </xdr:nvSpPr>
      <xdr:spPr>
        <a:xfrm>
          <a:off x="9588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85424</xdr:rowOff>
    </xdr:from>
    <xdr:ext cx="249299" cy="259045"/>
    <xdr:sp macro="" textlink="">
      <xdr:nvSpPr>
        <xdr:cNvPr id="308" name="テキスト ボックス 307"/>
        <xdr:cNvSpPr txBox="1"/>
      </xdr:nvSpPr>
      <xdr:spPr>
        <a:xfrm>
          <a:off x="9514649" y="67719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164147</xdr:rowOff>
    </xdr:from>
    <xdr:to>
      <xdr:col>12</xdr:col>
      <xdr:colOff>561975</xdr:colOff>
      <xdr:row>39</xdr:row>
      <xdr:rowOff>94297</xdr:rowOff>
    </xdr:to>
    <xdr:sp macro="" textlink="">
      <xdr:nvSpPr>
        <xdr:cNvPr id="309" name="円/楕円 308"/>
        <xdr:cNvSpPr/>
      </xdr:nvSpPr>
      <xdr:spPr>
        <a:xfrm>
          <a:off x="8699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85424</xdr:rowOff>
    </xdr:from>
    <xdr:ext cx="249299" cy="259045"/>
    <xdr:sp macro="" textlink="">
      <xdr:nvSpPr>
        <xdr:cNvPr id="310" name="テキスト ボックス 309"/>
        <xdr:cNvSpPr txBox="1"/>
      </xdr:nvSpPr>
      <xdr:spPr>
        <a:xfrm>
          <a:off x="8625649" y="67719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162623</xdr:rowOff>
    </xdr:from>
    <xdr:to>
      <xdr:col>11</xdr:col>
      <xdr:colOff>358775</xdr:colOff>
      <xdr:row>35</xdr:row>
      <xdr:rowOff>92773</xdr:rowOff>
    </xdr:to>
    <xdr:sp macro="" textlink="">
      <xdr:nvSpPr>
        <xdr:cNvPr id="311" name="円/楕円 310"/>
        <xdr:cNvSpPr/>
      </xdr:nvSpPr>
      <xdr:spPr>
        <a:xfrm>
          <a:off x="7810500" y="599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109300</xdr:rowOff>
    </xdr:from>
    <xdr:ext cx="469744" cy="259045"/>
    <xdr:sp macro="" textlink="">
      <xdr:nvSpPr>
        <xdr:cNvPr id="312" name="テキスト ボックス 311"/>
        <xdr:cNvSpPr txBox="1"/>
      </xdr:nvSpPr>
      <xdr:spPr>
        <a:xfrm>
          <a:off x="7626427" y="576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76136</xdr:rowOff>
    </xdr:from>
    <xdr:to>
      <xdr:col>10</xdr:col>
      <xdr:colOff>155575</xdr:colOff>
      <xdr:row>36</xdr:row>
      <xdr:rowOff>6286</xdr:rowOff>
    </xdr:to>
    <xdr:sp macro="" textlink="">
      <xdr:nvSpPr>
        <xdr:cNvPr id="313" name="円/楕円 312"/>
        <xdr:cNvSpPr/>
      </xdr:nvSpPr>
      <xdr:spPr>
        <a:xfrm>
          <a:off x="6921500" y="60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22813</xdr:rowOff>
    </xdr:from>
    <xdr:ext cx="469744" cy="259045"/>
    <xdr:sp macro="" textlink="">
      <xdr:nvSpPr>
        <xdr:cNvPr id="314" name="テキスト ボックス 313"/>
        <xdr:cNvSpPr txBox="1"/>
      </xdr:nvSpPr>
      <xdr:spPr>
        <a:xfrm>
          <a:off x="6737427" y="585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36" name="直線コネクタ 335"/>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37"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38" name="直線コネクタ 337"/>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39"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0" name="直線コネクタ 339"/>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139453</xdr:rowOff>
    </xdr:from>
    <xdr:to>
      <xdr:col>15</xdr:col>
      <xdr:colOff>180975</xdr:colOff>
      <xdr:row>57</xdr:row>
      <xdr:rowOff>144551</xdr:rowOff>
    </xdr:to>
    <xdr:cxnSp macro="">
      <xdr:nvCxnSpPr>
        <xdr:cNvPr id="341" name="直線コネクタ 340"/>
        <xdr:cNvCxnSpPr/>
      </xdr:nvCxnSpPr>
      <xdr:spPr>
        <a:xfrm>
          <a:off x="9639300" y="9912103"/>
          <a:ext cx="838200" cy="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2"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3" name="フローチャート : 判断 342"/>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107568</xdr:rowOff>
    </xdr:from>
    <xdr:to>
      <xdr:col>14</xdr:col>
      <xdr:colOff>28575</xdr:colOff>
      <xdr:row>57</xdr:row>
      <xdr:rowOff>139453</xdr:rowOff>
    </xdr:to>
    <xdr:cxnSp macro="">
      <xdr:nvCxnSpPr>
        <xdr:cNvPr id="344" name="直線コネクタ 343"/>
        <xdr:cNvCxnSpPr/>
      </xdr:nvCxnSpPr>
      <xdr:spPr>
        <a:xfrm>
          <a:off x="8750300" y="9880218"/>
          <a:ext cx="889000" cy="3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5" name="フローチャート : 判断 344"/>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46" name="テキスト ボックス 345"/>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107568</xdr:rowOff>
    </xdr:from>
    <xdr:to>
      <xdr:col>12</xdr:col>
      <xdr:colOff>511175</xdr:colOff>
      <xdr:row>57</xdr:row>
      <xdr:rowOff>127742</xdr:rowOff>
    </xdr:to>
    <xdr:cxnSp macro="">
      <xdr:nvCxnSpPr>
        <xdr:cNvPr id="347" name="直線コネクタ 346"/>
        <xdr:cNvCxnSpPr/>
      </xdr:nvCxnSpPr>
      <xdr:spPr>
        <a:xfrm flipV="1">
          <a:off x="7861300" y="9880218"/>
          <a:ext cx="8890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48" name="フローチャート : 判断 347"/>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49" name="テキスト ボックス 348"/>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127742</xdr:rowOff>
    </xdr:from>
    <xdr:to>
      <xdr:col>11</xdr:col>
      <xdr:colOff>307975</xdr:colOff>
      <xdr:row>57</xdr:row>
      <xdr:rowOff>144407</xdr:rowOff>
    </xdr:to>
    <xdr:cxnSp macro="">
      <xdr:nvCxnSpPr>
        <xdr:cNvPr id="350" name="直線コネクタ 349"/>
        <xdr:cNvCxnSpPr/>
      </xdr:nvCxnSpPr>
      <xdr:spPr>
        <a:xfrm flipV="1">
          <a:off x="6972300" y="9900392"/>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1" name="フローチャート : 判断 350"/>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2" name="テキスト ボックス 351"/>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3" name="フローチャート : 判断 352"/>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4" name="テキスト ボックス 353"/>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93751</xdr:rowOff>
    </xdr:from>
    <xdr:to>
      <xdr:col>15</xdr:col>
      <xdr:colOff>231775</xdr:colOff>
      <xdr:row>58</xdr:row>
      <xdr:rowOff>23901</xdr:rowOff>
    </xdr:to>
    <xdr:sp macro="" textlink="">
      <xdr:nvSpPr>
        <xdr:cNvPr id="360" name="円/楕円 359"/>
        <xdr:cNvSpPr/>
      </xdr:nvSpPr>
      <xdr:spPr>
        <a:xfrm>
          <a:off x="10426700" y="986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72178</xdr:rowOff>
    </xdr:from>
    <xdr:ext cx="534377" cy="259045"/>
    <xdr:sp macro="" textlink="">
      <xdr:nvSpPr>
        <xdr:cNvPr id="361" name="農林水産業費該当値テキスト"/>
        <xdr:cNvSpPr txBox="1"/>
      </xdr:nvSpPr>
      <xdr:spPr>
        <a:xfrm>
          <a:off x="10528300" y="984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72,878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88653</xdr:rowOff>
    </xdr:from>
    <xdr:to>
      <xdr:col>14</xdr:col>
      <xdr:colOff>79375</xdr:colOff>
      <xdr:row>58</xdr:row>
      <xdr:rowOff>18803</xdr:rowOff>
    </xdr:to>
    <xdr:sp macro="" textlink="">
      <xdr:nvSpPr>
        <xdr:cNvPr id="362" name="円/楕円 361"/>
        <xdr:cNvSpPr/>
      </xdr:nvSpPr>
      <xdr:spPr>
        <a:xfrm>
          <a:off x="9588500" y="98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9930</xdr:rowOff>
    </xdr:from>
    <xdr:ext cx="534377" cy="259045"/>
    <xdr:sp macro="" textlink="">
      <xdr:nvSpPr>
        <xdr:cNvPr id="363" name="テキスト ボックス 362"/>
        <xdr:cNvSpPr txBox="1"/>
      </xdr:nvSpPr>
      <xdr:spPr>
        <a:xfrm>
          <a:off x="9372111" y="99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75,108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56768</xdr:rowOff>
    </xdr:from>
    <xdr:to>
      <xdr:col>12</xdr:col>
      <xdr:colOff>561975</xdr:colOff>
      <xdr:row>57</xdr:row>
      <xdr:rowOff>158368</xdr:rowOff>
    </xdr:to>
    <xdr:sp macro="" textlink="">
      <xdr:nvSpPr>
        <xdr:cNvPr id="364" name="円/楕円 363"/>
        <xdr:cNvSpPr/>
      </xdr:nvSpPr>
      <xdr:spPr>
        <a:xfrm>
          <a:off x="8699500" y="982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149495</xdr:rowOff>
    </xdr:from>
    <xdr:ext cx="534377" cy="259045"/>
    <xdr:sp macro="" textlink="">
      <xdr:nvSpPr>
        <xdr:cNvPr id="365" name="テキスト ボックス 364"/>
        <xdr:cNvSpPr txBox="1"/>
      </xdr:nvSpPr>
      <xdr:spPr>
        <a:xfrm>
          <a:off x="8483111" y="992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89,056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76942</xdr:rowOff>
    </xdr:from>
    <xdr:to>
      <xdr:col>11</xdr:col>
      <xdr:colOff>358775</xdr:colOff>
      <xdr:row>58</xdr:row>
      <xdr:rowOff>7092</xdr:rowOff>
    </xdr:to>
    <xdr:sp macro="" textlink="">
      <xdr:nvSpPr>
        <xdr:cNvPr id="366" name="円/楕円 365"/>
        <xdr:cNvSpPr/>
      </xdr:nvSpPr>
      <xdr:spPr>
        <a:xfrm>
          <a:off x="7810500" y="984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169669</xdr:rowOff>
    </xdr:from>
    <xdr:ext cx="534377" cy="259045"/>
    <xdr:sp macro="" textlink="">
      <xdr:nvSpPr>
        <xdr:cNvPr id="367" name="テキスト ボックス 366"/>
        <xdr:cNvSpPr txBox="1"/>
      </xdr:nvSpPr>
      <xdr:spPr>
        <a:xfrm>
          <a:off x="7594111" y="994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80,231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93607</xdr:rowOff>
    </xdr:from>
    <xdr:to>
      <xdr:col>10</xdr:col>
      <xdr:colOff>155575</xdr:colOff>
      <xdr:row>58</xdr:row>
      <xdr:rowOff>23757</xdr:rowOff>
    </xdr:to>
    <xdr:sp macro="" textlink="">
      <xdr:nvSpPr>
        <xdr:cNvPr id="368" name="円/楕円 367"/>
        <xdr:cNvSpPr/>
      </xdr:nvSpPr>
      <xdr:spPr>
        <a:xfrm>
          <a:off x="6921500" y="98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14884</xdr:rowOff>
    </xdr:from>
    <xdr:ext cx="534377" cy="259045"/>
    <xdr:sp macro="" textlink="">
      <xdr:nvSpPr>
        <xdr:cNvPr id="369" name="テキスト ボックス 368"/>
        <xdr:cNvSpPr txBox="1"/>
      </xdr:nvSpPr>
      <xdr:spPr>
        <a:xfrm>
          <a:off x="6705111" y="99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1" name="直線コネクタ 390"/>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2"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3" name="直線コネクタ 392"/>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4"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5" name="直線コネクタ 394"/>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134204</xdr:rowOff>
    </xdr:from>
    <xdr:to>
      <xdr:col>15</xdr:col>
      <xdr:colOff>180975</xdr:colOff>
      <xdr:row>77</xdr:row>
      <xdr:rowOff>140861</xdr:rowOff>
    </xdr:to>
    <xdr:cxnSp macro="">
      <xdr:nvCxnSpPr>
        <xdr:cNvPr id="396" name="直線コネクタ 395"/>
        <xdr:cNvCxnSpPr/>
      </xdr:nvCxnSpPr>
      <xdr:spPr>
        <a:xfrm>
          <a:off x="9639300" y="13335854"/>
          <a:ext cx="8382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397"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398" name="フローチャート : 判断 397"/>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134204</xdr:rowOff>
    </xdr:from>
    <xdr:to>
      <xdr:col>14</xdr:col>
      <xdr:colOff>28575</xdr:colOff>
      <xdr:row>77</xdr:row>
      <xdr:rowOff>141483</xdr:rowOff>
    </xdr:to>
    <xdr:cxnSp macro="">
      <xdr:nvCxnSpPr>
        <xdr:cNvPr id="399" name="直線コネクタ 398"/>
        <xdr:cNvCxnSpPr/>
      </xdr:nvCxnSpPr>
      <xdr:spPr>
        <a:xfrm flipV="1">
          <a:off x="8750300" y="13335854"/>
          <a:ext cx="889000" cy="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0" name="フローチャート : 判断 399"/>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1" name="テキスト ボックス 400"/>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141483</xdr:rowOff>
    </xdr:from>
    <xdr:to>
      <xdr:col>12</xdr:col>
      <xdr:colOff>511175</xdr:colOff>
      <xdr:row>77</xdr:row>
      <xdr:rowOff>150289</xdr:rowOff>
    </xdr:to>
    <xdr:cxnSp macro="">
      <xdr:nvCxnSpPr>
        <xdr:cNvPr id="402" name="直線コネクタ 401"/>
        <xdr:cNvCxnSpPr/>
      </xdr:nvCxnSpPr>
      <xdr:spPr>
        <a:xfrm flipV="1">
          <a:off x="7861300" y="13343133"/>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3" name="フローチャート : 判断 402"/>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4" name="テキスト ボックス 403"/>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150289</xdr:rowOff>
    </xdr:from>
    <xdr:to>
      <xdr:col>11</xdr:col>
      <xdr:colOff>307975</xdr:colOff>
      <xdr:row>77</xdr:row>
      <xdr:rowOff>157576</xdr:rowOff>
    </xdr:to>
    <xdr:cxnSp macro="">
      <xdr:nvCxnSpPr>
        <xdr:cNvPr id="405" name="直線コネクタ 404"/>
        <xdr:cNvCxnSpPr/>
      </xdr:nvCxnSpPr>
      <xdr:spPr>
        <a:xfrm flipV="1">
          <a:off x="6972300" y="13351939"/>
          <a:ext cx="889000" cy="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06" name="フローチャート : 判断 405"/>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13713</xdr:rowOff>
    </xdr:from>
    <xdr:ext cx="534377" cy="259045"/>
    <xdr:sp macro="" textlink="">
      <xdr:nvSpPr>
        <xdr:cNvPr id="407" name="テキスト ボックス 406"/>
        <xdr:cNvSpPr txBox="1"/>
      </xdr:nvSpPr>
      <xdr:spPr>
        <a:xfrm>
          <a:off x="7594111" y="130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08" name="フローチャート : 判断 407"/>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09" name="テキスト ボックス 408"/>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90061</xdr:rowOff>
    </xdr:from>
    <xdr:to>
      <xdr:col>15</xdr:col>
      <xdr:colOff>231775</xdr:colOff>
      <xdr:row>78</xdr:row>
      <xdr:rowOff>20211</xdr:rowOff>
    </xdr:to>
    <xdr:sp macro="" textlink="">
      <xdr:nvSpPr>
        <xdr:cNvPr id="415" name="円/楕円 414"/>
        <xdr:cNvSpPr/>
      </xdr:nvSpPr>
      <xdr:spPr>
        <a:xfrm>
          <a:off x="10426700" y="132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68488</xdr:rowOff>
    </xdr:from>
    <xdr:ext cx="534377" cy="259045"/>
    <xdr:sp macro="" textlink="">
      <xdr:nvSpPr>
        <xdr:cNvPr id="416" name="商工費該当値テキスト"/>
        <xdr:cNvSpPr txBox="1"/>
      </xdr:nvSpPr>
      <xdr:spPr>
        <a:xfrm>
          <a:off x="10528300" y="1327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18,623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83404</xdr:rowOff>
    </xdr:from>
    <xdr:to>
      <xdr:col>14</xdr:col>
      <xdr:colOff>79375</xdr:colOff>
      <xdr:row>78</xdr:row>
      <xdr:rowOff>13554</xdr:rowOff>
    </xdr:to>
    <xdr:sp macro="" textlink="">
      <xdr:nvSpPr>
        <xdr:cNvPr id="417" name="円/楕円 416"/>
        <xdr:cNvSpPr/>
      </xdr:nvSpPr>
      <xdr:spPr>
        <a:xfrm>
          <a:off x="9588500" y="1328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4681</xdr:rowOff>
    </xdr:from>
    <xdr:ext cx="534377" cy="259045"/>
    <xdr:sp macro="" textlink="">
      <xdr:nvSpPr>
        <xdr:cNvPr id="418" name="テキスト ボックス 417"/>
        <xdr:cNvSpPr txBox="1"/>
      </xdr:nvSpPr>
      <xdr:spPr>
        <a:xfrm>
          <a:off x="9372111" y="1337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90683</xdr:rowOff>
    </xdr:from>
    <xdr:to>
      <xdr:col>12</xdr:col>
      <xdr:colOff>561975</xdr:colOff>
      <xdr:row>78</xdr:row>
      <xdr:rowOff>20833</xdr:rowOff>
    </xdr:to>
    <xdr:sp macro="" textlink="">
      <xdr:nvSpPr>
        <xdr:cNvPr id="419" name="円/楕円 418"/>
        <xdr:cNvSpPr/>
      </xdr:nvSpPr>
      <xdr:spPr>
        <a:xfrm>
          <a:off x="8699500" y="1329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11960</xdr:rowOff>
    </xdr:from>
    <xdr:ext cx="534377" cy="259045"/>
    <xdr:sp macro="" textlink="">
      <xdr:nvSpPr>
        <xdr:cNvPr id="420" name="テキスト ボックス 419"/>
        <xdr:cNvSpPr txBox="1"/>
      </xdr:nvSpPr>
      <xdr:spPr>
        <a:xfrm>
          <a:off x="8483111" y="1338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99489</xdr:rowOff>
    </xdr:from>
    <xdr:to>
      <xdr:col>11</xdr:col>
      <xdr:colOff>358775</xdr:colOff>
      <xdr:row>78</xdr:row>
      <xdr:rowOff>29639</xdr:rowOff>
    </xdr:to>
    <xdr:sp macro="" textlink="">
      <xdr:nvSpPr>
        <xdr:cNvPr id="421" name="円/楕円 420"/>
        <xdr:cNvSpPr/>
      </xdr:nvSpPr>
      <xdr:spPr>
        <a:xfrm>
          <a:off x="7810500" y="1330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20766</xdr:rowOff>
    </xdr:from>
    <xdr:ext cx="534377" cy="259045"/>
    <xdr:sp macro="" textlink="">
      <xdr:nvSpPr>
        <xdr:cNvPr id="422" name="テキスト ボックス 421"/>
        <xdr:cNvSpPr txBox="1"/>
      </xdr:nvSpPr>
      <xdr:spPr>
        <a:xfrm>
          <a:off x="7594111" y="1339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17,592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106776</xdr:rowOff>
    </xdr:from>
    <xdr:to>
      <xdr:col>10</xdr:col>
      <xdr:colOff>155575</xdr:colOff>
      <xdr:row>78</xdr:row>
      <xdr:rowOff>36926</xdr:rowOff>
    </xdr:to>
    <xdr:sp macro="" textlink="">
      <xdr:nvSpPr>
        <xdr:cNvPr id="423" name="円/楕円 422"/>
        <xdr:cNvSpPr/>
      </xdr:nvSpPr>
      <xdr:spPr>
        <a:xfrm>
          <a:off x="6921500" y="1330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28053</xdr:rowOff>
    </xdr:from>
    <xdr:ext cx="534377" cy="259045"/>
    <xdr:sp macro="" textlink="">
      <xdr:nvSpPr>
        <xdr:cNvPr id="424" name="テキスト ボックス 423"/>
        <xdr:cNvSpPr txBox="1"/>
      </xdr:nvSpPr>
      <xdr:spPr>
        <a:xfrm>
          <a:off x="6705111" y="1340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5" name="直線コネクタ 43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6" name="テキスト ボックス 43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9" name="直線コネクタ 43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0" name="テキスト ボックス 43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4" name="直線コネクタ 443"/>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5"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46" name="直線コネクタ 445"/>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47"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48" name="直線コネクタ 447"/>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75806</xdr:rowOff>
    </xdr:from>
    <xdr:to>
      <xdr:col>15</xdr:col>
      <xdr:colOff>180975</xdr:colOff>
      <xdr:row>94</xdr:row>
      <xdr:rowOff>123034</xdr:rowOff>
    </xdr:to>
    <xdr:cxnSp macro="">
      <xdr:nvCxnSpPr>
        <xdr:cNvPr id="449" name="直線コネクタ 448"/>
        <xdr:cNvCxnSpPr/>
      </xdr:nvCxnSpPr>
      <xdr:spPr>
        <a:xfrm flipV="1">
          <a:off x="9639300" y="15849206"/>
          <a:ext cx="838200" cy="39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112670</xdr:rowOff>
    </xdr:from>
    <xdr:ext cx="534377" cy="259045"/>
    <xdr:sp macro="" textlink="">
      <xdr:nvSpPr>
        <xdr:cNvPr id="450" name="土木費平均値テキスト"/>
        <xdr:cNvSpPr txBox="1"/>
      </xdr:nvSpPr>
      <xdr:spPr>
        <a:xfrm>
          <a:off x="10528300" y="16228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1" name="フローチャート : 判断 450"/>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15570</xdr:rowOff>
    </xdr:from>
    <xdr:to>
      <xdr:col>14</xdr:col>
      <xdr:colOff>28575</xdr:colOff>
      <xdr:row>94</xdr:row>
      <xdr:rowOff>123034</xdr:rowOff>
    </xdr:to>
    <xdr:cxnSp macro="">
      <xdr:nvCxnSpPr>
        <xdr:cNvPr id="452" name="直線コネクタ 451"/>
        <xdr:cNvCxnSpPr/>
      </xdr:nvCxnSpPr>
      <xdr:spPr>
        <a:xfrm>
          <a:off x="8750300" y="15960420"/>
          <a:ext cx="889000" cy="27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3" name="フローチャート : 判断 452"/>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72865</xdr:rowOff>
    </xdr:from>
    <xdr:ext cx="534377" cy="259045"/>
    <xdr:sp macro="" textlink="">
      <xdr:nvSpPr>
        <xdr:cNvPr id="454" name="テキスト ボックス 453"/>
        <xdr:cNvSpPr txBox="1"/>
      </xdr:nvSpPr>
      <xdr:spPr>
        <a:xfrm>
          <a:off x="9372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15570</xdr:rowOff>
    </xdr:from>
    <xdr:to>
      <xdr:col>12</xdr:col>
      <xdr:colOff>511175</xdr:colOff>
      <xdr:row>93</xdr:row>
      <xdr:rowOff>137871</xdr:rowOff>
    </xdr:to>
    <xdr:cxnSp macro="">
      <xdr:nvCxnSpPr>
        <xdr:cNvPr id="455" name="直線コネクタ 454"/>
        <xdr:cNvCxnSpPr/>
      </xdr:nvCxnSpPr>
      <xdr:spPr>
        <a:xfrm flipV="1">
          <a:off x="7861300" y="15960420"/>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56" name="フローチャート : 判断 455"/>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40769</xdr:rowOff>
    </xdr:from>
    <xdr:ext cx="534377" cy="259045"/>
    <xdr:sp macro="" textlink="">
      <xdr:nvSpPr>
        <xdr:cNvPr id="457" name="テキスト ボックス 456"/>
        <xdr:cNvSpPr txBox="1"/>
      </xdr:nvSpPr>
      <xdr:spPr>
        <a:xfrm>
          <a:off x="8483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137871</xdr:rowOff>
    </xdr:from>
    <xdr:to>
      <xdr:col>11</xdr:col>
      <xdr:colOff>307975</xdr:colOff>
      <xdr:row>94</xdr:row>
      <xdr:rowOff>127470</xdr:rowOff>
    </xdr:to>
    <xdr:cxnSp macro="">
      <xdr:nvCxnSpPr>
        <xdr:cNvPr id="458" name="直線コネクタ 457"/>
        <xdr:cNvCxnSpPr/>
      </xdr:nvCxnSpPr>
      <xdr:spPr>
        <a:xfrm flipV="1">
          <a:off x="6972300" y="16082721"/>
          <a:ext cx="889000" cy="16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59" name="フローチャート : 判断 458"/>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51610</xdr:rowOff>
    </xdr:from>
    <xdr:ext cx="534377" cy="259045"/>
    <xdr:sp macro="" textlink="">
      <xdr:nvSpPr>
        <xdr:cNvPr id="460" name="テキスト ボックス 459"/>
        <xdr:cNvSpPr txBox="1"/>
      </xdr:nvSpPr>
      <xdr:spPr>
        <a:xfrm>
          <a:off x="7594111" y="1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1" name="フローチャート : 判断 460"/>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119254</xdr:rowOff>
    </xdr:from>
    <xdr:ext cx="534377" cy="259045"/>
    <xdr:sp macro="" textlink="">
      <xdr:nvSpPr>
        <xdr:cNvPr id="462" name="テキスト ボックス 461"/>
        <xdr:cNvSpPr txBox="1"/>
      </xdr:nvSpPr>
      <xdr:spPr>
        <a:xfrm>
          <a:off x="6705111" y="164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25006</xdr:rowOff>
    </xdr:from>
    <xdr:to>
      <xdr:col>15</xdr:col>
      <xdr:colOff>231775</xdr:colOff>
      <xdr:row>92</xdr:row>
      <xdr:rowOff>126606</xdr:rowOff>
    </xdr:to>
    <xdr:sp macro="" textlink="">
      <xdr:nvSpPr>
        <xdr:cNvPr id="468" name="円/楕円 467"/>
        <xdr:cNvSpPr/>
      </xdr:nvSpPr>
      <xdr:spPr>
        <a:xfrm>
          <a:off x="10426700" y="1579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47883</xdr:rowOff>
    </xdr:from>
    <xdr:ext cx="599010" cy="259045"/>
    <xdr:sp macro="" textlink="">
      <xdr:nvSpPr>
        <xdr:cNvPr id="469" name="土木費該当値テキスト"/>
        <xdr:cNvSpPr txBox="1"/>
      </xdr:nvSpPr>
      <xdr:spPr>
        <a:xfrm>
          <a:off x="10528300" y="1564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171,180</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72234</xdr:rowOff>
    </xdr:from>
    <xdr:to>
      <xdr:col>14</xdr:col>
      <xdr:colOff>79375</xdr:colOff>
      <xdr:row>95</xdr:row>
      <xdr:rowOff>2384</xdr:rowOff>
    </xdr:to>
    <xdr:sp macro="" textlink="">
      <xdr:nvSpPr>
        <xdr:cNvPr id="470" name="円/楕円 469"/>
        <xdr:cNvSpPr/>
      </xdr:nvSpPr>
      <xdr:spPr>
        <a:xfrm>
          <a:off x="9588500" y="1618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18911</xdr:rowOff>
    </xdr:from>
    <xdr:ext cx="599010" cy="259045"/>
    <xdr:sp macro="" textlink="">
      <xdr:nvSpPr>
        <xdr:cNvPr id="471" name="テキスト ボックス 470"/>
        <xdr:cNvSpPr txBox="1"/>
      </xdr:nvSpPr>
      <xdr:spPr>
        <a:xfrm>
          <a:off x="9339794" y="1596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102,916</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136220</xdr:rowOff>
    </xdr:from>
    <xdr:to>
      <xdr:col>12</xdr:col>
      <xdr:colOff>561975</xdr:colOff>
      <xdr:row>93</xdr:row>
      <xdr:rowOff>66370</xdr:rowOff>
    </xdr:to>
    <xdr:sp macro="" textlink="">
      <xdr:nvSpPr>
        <xdr:cNvPr id="472" name="円/楕円 471"/>
        <xdr:cNvSpPr/>
      </xdr:nvSpPr>
      <xdr:spPr>
        <a:xfrm>
          <a:off x="8699500" y="159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91</xdr:row>
      <xdr:rowOff>82897</xdr:rowOff>
    </xdr:from>
    <xdr:ext cx="599010" cy="259045"/>
    <xdr:sp macro="" textlink="">
      <xdr:nvSpPr>
        <xdr:cNvPr id="473" name="テキスト ボックス 472"/>
        <xdr:cNvSpPr txBox="1"/>
      </xdr:nvSpPr>
      <xdr:spPr>
        <a:xfrm>
          <a:off x="8450794" y="1568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151,720</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87071</xdr:rowOff>
    </xdr:from>
    <xdr:to>
      <xdr:col>11</xdr:col>
      <xdr:colOff>358775</xdr:colOff>
      <xdr:row>94</xdr:row>
      <xdr:rowOff>17221</xdr:rowOff>
    </xdr:to>
    <xdr:sp macro="" textlink="">
      <xdr:nvSpPr>
        <xdr:cNvPr id="474" name="円/楕円 473"/>
        <xdr:cNvSpPr/>
      </xdr:nvSpPr>
      <xdr:spPr>
        <a:xfrm>
          <a:off x="7810500" y="1603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33748</xdr:rowOff>
    </xdr:from>
    <xdr:ext cx="599010" cy="259045"/>
    <xdr:sp macro="" textlink="">
      <xdr:nvSpPr>
        <xdr:cNvPr id="475" name="テキスト ボックス 474"/>
        <xdr:cNvSpPr txBox="1"/>
      </xdr:nvSpPr>
      <xdr:spPr>
        <a:xfrm>
          <a:off x="7561794" y="1580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130,320</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76670</xdr:rowOff>
    </xdr:from>
    <xdr:to>
      <xdr:col>10</xdr:col>
      <xdr:colOff>155575</xdr:colOff>
      <xdr:row>95</xdr:row>
      <xdr:rowOff>6820</xdr:rowOff>
    </xdr:to>
    <xdr:sp macro="" textlink="">
      <xdr:nvSpPr>
        <xdr:cNvPr id="476" name="円/楕円 475"/>
        <xdr:cNvSpPr/>
      </xdr:nvSpPr>
      <xdr:spPr>
        <a:xfrm>
          <a:off x="6921500" y="161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93</xdr:row>
      <xdr:rowOff>23347</xdr:rowOff>
    </xdr:from>
    <xdr:ext cx="599010" cy="259045"/>
    <xdr:sp macro="" textlink="">
      <xdr:nvSpPr>
        <xdr:cNvPr id="477" name="テキスト ボックス 476"/>
        <xdr:cNvSpPr txBox="1"/>
      </xdr:nvSpPr>
      <xdr:spPr>
        <a:xfrm>
          <a:off x="6672794" y="1596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88" name="直線コネクタ 48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89" name="テキスト ボックス 48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0" name="直線コネクタ 48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1" name="テキスト ボックス 49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2" name="直線コネクタ 49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3" name="テキスト ボックス 49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496" name="直線コネクタ 49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497" name="テキスト ボックス 496"/>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0" name="直線コネクタ 49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1" name="テキスト ボックス 50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5" name="直線コネクタ 504"/>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06"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07" name="直線コネクタ 506"/>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08"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09" name="直線コネクタ 508"/>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15922</xdr:rowOff>
    </xdr:from>
    <xdr:to>
      <xdr:col>23</xdr:col>
      <xdr:colOff>517525</xdr:colOff>
      <xdr:row>38</xdr:row>
      <xdr:rowOff>46689</xdr:rowOff>
    </xdr:to>
    <xdr:cxnSp macro="">
      <xdr:nvCxnSpPr>
        <xdr:cNvPr id="510" name="直線コネクタ 509"/>
        <xdr:cNvCxnSpPr/>
      </xdr:nvCxnSpPr>
      <xdr:spPr>
        <a:xfrm flipV="1">
          <a:off x="15481300" y="6531022"/>
          <a:ext cx="838200" cy="3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40863</xdr:rowOff>
    </xdr:from>
    <xdr:ext cx="534377" cy="259045"/>
    <xdr:sp macro="" textlink="">
      <xdr:nvSpPr>
        <xdr:cNvPr id="511" name="消防費平均値テキスト"/>
        <xdr:cNvSpPr txBox="1"/>
      </xdr:nvSpPr>
      <xdr:spPr>
        <a:xfrm>
          <a:off x="16370300" y="6213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2" name="フローチャート : 判断 511"/>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37525</xdr:rowOff>
    </xdr:from>
    <xdr:to>
      <xdr:col>22</xdr:col>
      <xdr:colOff>365125</xdr:colOff>
      <xdr:row>38</xdr:row>
      <xdr:rowOff>46689</xdr:rowOff>
    </xdr:to>
    <xdr:cxnSp macro="">
      <xdr:nvCxnSpPr>
        <xdr:cNvPr id="513" name="直線コネクタ 512"/>
        <xdr:cNvCxnSpPr/>
      </xdr:nvCxnSpPr>
      <xdr:spPr>
        <a:xfrm>
          <a:off x="14592300" y="5866825"/>
          <a:ext cx="889000" cy="69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4" name="フローチャート : 判断 513"/>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112844</xdr:rowOff>
    </xdr:from>
    <xdr:ext cx="534377" cy="259045"/>
    <xdr:sp macro="" textlink="">
      <xdr:nvSpPr>
        <xdr:cNvPr id="515" name="テキスト ボックス 514"/>
        <xdr:cNvSpPr txBox="1"/>
      </xdr:nvSpPr>
      <xdr:spPr>
        <a:xfrm>
          <a:off x="15214111" y="611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37525</xdr:rowOff>
    </xdr:from>
    <xdr:to>
      <xdr:col>21</xdr:col>
      <xdr:colOff>161925</xdr:colOff>
      <xdr:row>38</xdr:row>
      <xdr:rowOff>39830</xdr:rowOff>
    </xdr:to>
    <xdr:cxnSp macro="">
      <xdr:nvCxnSpPr>
        <xdr:cNvPr id="516" name="直線コネクタ 515"/>
        <xdr:cNvCxnSpPr/>
      </xdr:nvCxnSpPr>
      <xdr:spPr>
        <a:xfrm flipV="1">
          <a:off x="13703300" y="5866825"/>
          <a:ext cx="889000" cy="68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17" name="フローチャート : 判断 516"/>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72470</xdr:rowOff>
    </xdr:from>
    <xdr:ext cx="534377" cy="259045"/>
    <xdr:sp macro="" textlink="">
      <xdr:nvSpPr>
        <xdr:cNvPr id="518" name="テキスト ボックス 517"/>
        <xdr:cNvSpPr txBox="1"/>
      </xdr:nvSpPr>
      <xdr:spPr>
        <a:xfrm>
          <a:off x="14325111" y="6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6703</xdr:rowOff>
    </xdr:from>
    <xdr:to>
      <xdr:col>19</xdr:col>
      <xdr:colOff>644525</xdr:colOff>
      <xdr:row>38</xdr:row>
      <xdr:rowOff>39830</xdr:rowOff>
    </xdr:to>
    <xdr:cxnSp macro="">
      <xdr:nvCxnSpPr>
        <xdr:cNvPr id="519" name="直線コネクタ 518"/>
        <xdr:cNvCxnSpPr/>
      </xdr:nvCxnSpPr>
      <xdr:spPr>
        <a:xfrm>
          <a:off x="12814300" y="6521803"/>
          <a:ext cx="889000" cy="3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0" name="フローチャート : 判断 519"/>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1" name="テキスト ボックス 520"/>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2" name="フローチャート : 判断 521"/>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3" name="テキスト ボックス 522"/>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136573</xdr:rowOff>
    </xdr:from>
    <xdr:to>
      <xdr:col>23</xdr:col>
      <xdr:colOff>568325</xdr:colOff>
      <xdr:row>38</xdr:row>
      <xdr:rowOff>66723</xdr:rowOff>
    </xdr:to>
    <xdr:sp macro="" textlink="">
      <xdr:nvSpPr>
        <xdr:cNvPr id="529" name="円/楕円 528"/>
        <xdr:cNvSpPr/>
      </xdr:nvSpPr>
      <xdr:spPr>
        <a:xfrm>
          <a:off x="16268700" y="648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51500</xdr:rowOff>
    </xdr:from>
    <xdr:ext cx="534377" cy="259045"/>
    <xdr:sp macro="" textlink="">
      <xdr:nvSpPr>
        <xdr:cNvPr id="530" name="消防費該当値テキスト"/>
        <xdr:cNvSpPr txBox="1"/>
      </xdr:nvSpPr>
      <xdr:spPr>
        <a:xfrm>
          <a:off x="16370300" y="639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30,995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167339</xdr:rowOff>
    </xdr:from>
    <xdr:to>
      <xdr:col>22</xdr:col>
      <xdr:colOff>415925</xdr:colOff>
      <xdr:row>38</xdr:row>
      <xdr:rowOff>97489</xdr:rowOff>
    </xdr:to>
    <xdr:sp macro="" textlink="">
      <xdr:nvSpPr>
        <xdr:cNvPr id="531" name="円/楕円 530"/>
        <xdr:cNvSpPr/>
      </xdr:nvSpPr>
      <xdr:spPr>
        <a:xfrm>
          <a:off x="15430500" y="651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88616</xdr:rowOff>
    </xdr:from>
    <xdr:ext cx="534377" cy="259045"/>
    <xdr:sp macro="" textlink="">
      <xdr:nvSpPr>
        <xdr:cNvPr id="532" name="テキスト ボックス 531"/>
        <xdr:cNvSpPr txBox="1"/>
      </xdr:nvSpPr>
      <xdr:spPr>
        <a:xfrm>
          <a:off x="15214111" y="660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27,765</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158175</xdr:rowOff>
    </xdr:from>
    <xdr:to>
      <xdr:col>21</xdr:col>
      <xdr:colOff>212725</xdr:colOff>
      <xdr:row>34</xdr:row>
      <xdr:rowOff>88325</xdr:rowOff>
    </xdr:to>
    <xdr:sp macro="" textlink="">
      <xdr:nvSpPr>
        <xdr:cNvPr id="533" name="円/楕円 532"/>
        <xdr:cNvSpPr/>
      </xdr:nvSpPr>
      <xdr:spPr>
        <a:xfrm>
          <a:off x="14541500" y="581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32</xdr:row>
      <xdr:rowOff>104852</xdr:rowOff>
    </xdr:from>
    <xdr:ext cx="599010" cy="259045"/>
    <xdr:sp macro="" textlink="">
      <xdr:nvSpPr>
        <xdr:cNvPr id="534" name="テキスト ボックス 533"/>
        <xdr:cNvSpPr txBox="1"/>
      </xdr:nvSpPr>
      <xdr:spPr>
        <a:xfrm>
          <a:off x="14292794" y="559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100,727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160480</xdr:rowOff>
    </xdr:from>
    <xdr:to>
      <xdr:col>20</xdr:col>
      <xdr:colOff>9525</xdr:colOff>
      <xdr:row>38</xdr:row>
      <xdr:rowOff>90630</xdr:rowOff>
    </xdr:to>
    <xdr:sp macro="" textlink="">
      <xdr:nvSpPr>
        <xdr:cNvPr id="535" name="円/楕円 534"/>
        <xdr:cNvSpPr/>
      </xdr:nvSpPr>
      <xdr:spPr>
        <a:xfrm>
          <a:off x="13652500" y="65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81757</xdr:rowOff>
    </xdr:from>
    <xdr:ext cx="534377" cy="259045"/>
    <xdr:sp macro="" textlink="">
      <xdr:nvSpPr>
        <xdr:cNvPr id="536" name="テキスト ボックス 535"/>
        <xdr:cNvSpPr txBox="1"/>
      </xdr:nvSpPr>
      <xdr:spPr>
        <a:xfrm>
          <a:off x="13436111" y="659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127352</xdr:rowOff>
    </xdr:from>
    <xdr:to>
      <xdr:col>18</xdr:col>
      <xdr:colOff>492125</xdr:colOff>
      <xdr:row>38</xdr:row>
      <xdr:rowOff>57502</xdr:rowOff>
    </xdr:to>
    <xdr:sp macro="" textlink="">
      <xdr:nvSpPr>
        <xdr:cNvPr id="537" name="円/楕円 536"/>
        <xdr:cNvSpPr/>
      </xdr:nvSpPr>
      <xdr:spPr>
        <a:xfrm>
          <a:off x="12763500" y="647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48630</xdr:rowOff>
    </xdr:from>
    <xdr:ext cx="534377" cy="259045"/>
    <xdr:sp macro="" textlink="">
      <xdr:nvSpPr>
        <xdr:cNvPr id="538" name="テキスト ボックス 537"/>
        <xdr:cNvSpPr txBox="1"/>
      </xdr:nvSpPr>
      <xdr:spPr>
        <a:xfrm>
          <a:off x="12547111" y="656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52,093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2" name="テキスト ボックス 55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0" name="テキスト ボックス 559"/>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56</xdr:row>
      <xdr:rowOff>44345</xdr:rowOff>
    </xdr:from>
    <xdr:to>
      <xdr:col>23</xdr:col>
      <xdr:colOff>516889</xdr:colOff>
      <xdr:row>58</xdr:row>
      <xdr:rowOff>145107</xdr:rowOff>
    </xdr:to>
    <xdr:cxnSp macro="">
      <xdr:nvCxnSpPr>
        <xdr:cNvPr id="562" name="直線コネクタ 561"/>
        <xdr:cNvCxnSpPr/>
      </xdr:nvCxnSpPr>
      <xdr:spPr>
        <a:xfrm flipV="1">
          <a:off x="16317595" y="9645545"/>
          <a:ext cx="1269" cy="44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148934</xdr:rowOff>
    </xdr:from>
    <xdr:ext cx="534377" cy="259045"/>
    <xdr:sp macro="" textlink="">
      <xdr:nvSpPr>
        <xdr:cNvPr id="563" name="教育費最小値テキスト"/>
        <xdr:cNvSpPr txBox="1"/>
      </xdr:nvSpPr>
      <xdr:spPr>
        <a:xfrm>
          <a:off x="16370300" y="1009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58</xdr:row>
      <xdr:rowOff>145107</xdr:rowOff>
    </xdr:from>
    <xdr:to>
      <xdr:col>23</xdr:col>
      <xdr:colOff>606425</xdr:colOff>
      <xdr:row>58</xdr:row>
      <xdr:rowOff>145107</xdr:rowOff>
    </xdr:to>
    <xdr:cxnSp macro="">
      <xdr:nvCxnSpPr>
        <xdr:cNvPr id="564" name="直線コネクタ 563"/>
        <xdr:cNvCxnSpPr/>
      </xdr:nvCxnSpPr>
      <xdr:spPr>
        <a:xfrm>
          <a:off x="16230600" y="10089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162472</xdr:rowOff>
    </xdr:from>
    <xdr:ext cx="599010" cy="259045"/>
    <xdr:sp macro="" textlink="">
      <xdr:nvSpPr>
        <xdr:cNvPr id="565" name="教育費最大値テキスト"/>
        <xdr:cNvSpPr txBox="1"/>
      </xdr:nvSpPr>
      <xdr:spPr>
        <a:xfrm>
          <a:off x="16370300" y="9420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56</xdr:row>
      <xdr:rowOff>44345</xdr:rowOff>
    </xdr:from>
    <xdr:to>
      <xdr:col>23</xdr:col>
      <xdr:colOff>606425</xdr:colOff>
      <xdr:row>56</xdr:row>
      <xdr:rowOff>44345</xdr:rowOff>
    </xdr:to>
    <xdr:cxnSp macro="">
      <xdr:nvCxnSpPr>
        <xdr:cNvPr id="566" name="直線コネクタ 565"/>
        <xdr:cNvCxnSpPr/>
      </xdr:nvCxnSpPr>
      <xdr:spPr>
        <a:xfrm>
          <a:off x="16230600" y="964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28184</xdr:rowOff>
    </xdr:from>
    <xdr:to>
      <xdr:col>23</xdr:col>
      <xdr:colOff>517525</xdr:colOff>
      <xdr:row>58</xdr:row>
      <xdr:rowOff>63674</xdr:rowOff>
    </xdr:to>
    <xdr:cxnSp macro="">
      <xdr:nvCxnSpPr>
        <xdr:cNvPr id="567" name="直線コネクタ 566"/>
        <xdr:cNvCxnSpPr/>
      </xdr:nvCxnSpPr>
      <xdr:spPr>
        <a:xfrm>
          <a:off x="15481300" y="9800834"/>
          <a:ext cx="838200" cy="20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10337</xdr:rowOff>
    </xdr:from>
    <xdr:ext cx="534377" cy="259045"/>
    <xdr:sp macro="" textlink="">
      <xdr:nvSpPr>
        <xdr:cNvPr id="568" name="教育費平均値テキスト"/>
        <xdr:cNvSpPr txBox="1"/>
      </xdr:nvSpPr>
      <xdr:spPr>
        <a:xfrm>
          <a:off x="16370300" y="978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158910</xdr:rowOff>
    </xdr:from>
    <xdr:to>
      <xdr:col>23</xdr:col>
      <xdr:colOff>568325</xdr:colOff>
      <xdr:row>58</xdr:row>
      <xdr:rowOff>89060</xdr:rowOff>
    </xdr:to>
    <xdr:sp macro="" textlink="">
      <xdr:nvSpPr>
        <xdr:cNvPr id="569" name="フローチャート : 判断 568"/>
        <xdr:cNvSpPr/>
      </xdr:nvSpPr>
      <xdr:spPr>
        <a:xfrm>
          <a:off x="16268700" y="99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75123</xdr:rowOff>
    </xdr:from>
    <xdr:to>
      <xdr:col>22</xdr:col>
      <xdr:colOff>365125</xdr:colOff>
      <xdr:row>57</xdr:row>
      <xdr:rowOff>28184</xdr:rowOff>
    </xdr:to>
    <xdr:cxnSp macro="">
      <xdr:nvCxnSpPr>
        <xdr:cNvPr id="570" name="直線コネクタ 569"/>
        <xdr:cNvCxnSpPr/>
      </xdr:nvCxnSpPr>
      <xdr:spPr>
        <a:xfrm>
          <a:off x="14592300" y="8819073"/>
          <a:ext cx="889000" cy="98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159572</xdr:rowOff>
    </xdr:from>
    <xdr:to>
      <xdr:col>22</xdr:col>
      <xdr:colOff>415925</xdr:colOff>
      <xdr:row>58</xdr:row>
      <xdr:rowOff>89722</xdr:rowOff>
    </xdr:to>
    <xdr:sp macro="" textlink="">
      <xdr:nvSpPr>
        <xdr:cNvPr id="571" name="フローチャート : 判断 570"/>
        <xdr:cNvSpPr/>
      </xdr:nvSpPr>
      <xdr:spPr>
        <a:xfrm>
          <a:off x="15430500" y="99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80849</xdr:rowOff>
    </xdr:from>
    <xdr:ext cx="534377" cy="259045"/>
    <xdr:sp macro="" textlink="">
      <xdr:nvSpPr>
        <xdr:cNvPr id="572" name="テキスト ボックス 571"/>
        <xdr:cNvSpPr txBox="1"/>
      </xdr:nvSpPr>
      <xdr:spPr>
        <a:xfrm>
          <a:off x="15214111" y="1002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75123</xdr:rowOff>
    </xdr:from>
    <xdr:to>
      <xdr:col>21</xdr:col>
      <xdr:colOff>161925</xdr:colOff>
      <xdr:row>57</xdr:row>
      <xdr:rowOff>35773</xdr:rowOff>
    </xdr:to>
    <xdr:cxnSp macro="">
      <xdr:nvCxnSpPr>
        <xdr:cNvPr id="573" name="直線コネクタ 572"/>
        <xdr:cNvCxnSpPr/>
      </xdr:nvCxnSpPr>
      <xdr:spPr>
        <a:xfrm flipV="1">
          <a:off x="13703300" y="8819073"/>
          <a:ext cx="889000" cy="98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158414</xdr:rowOff>
    </xdr:from>
    <xdr:to>
      <xdr:col>21</xdr:col>
      <xdr:colOff>212725</xdr:colOff>
      <xdr:row>58</xdr:row>
      <xdr:rowOff>88564</xdr:rowOff>
    </xdr:to>
    <xdr:sp macro="" textlink="">
      <xdr:nvSpPr>
        <xdr:cNvPr id="574" name="フローチャート : 判断 573"/>
        <xdr:cNvSpPr/>
      </xdr:nvSpPr>
      <xdr:spPr>
        <a:xfrm>
          <a:off x="14541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79691</xdr:rowOff>
    </xdr:from>
    <xdr:ext cx="534377" cy="259045"/>
    <xdr:sp macro="" textlink="">
      <xdr:nvSpPr>
        <xdr:cNvPr id="575" name="テキスト ボックス 574"/>
        <xdr:cNvSpPr txBox="1"/>
      </xdr:nvSpPr>
      <xdr:spPr>
        <a:xfrm>
          <a:off x="14325111" y="100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35773</xdr:rowOff>
    </xdr:from>
    <xdr:to>
      <xdr:col>19</xdr:col>
      <xdr:colOff>644525</xdr:colOff>
      <xdr:row>57</xdr:row>
      <xdr:rowOff>168022</xdr:rowOff>
    </xdr:to>
    <xdr:cxnSp macro="">
      <xdr:nvCxnSpPr>
        <xdr:cNvPr id="576" name="直線コネクタ 575"/>
        <xdr:cNvCxnSpPr/>
      </xdr:nvCxnSpPr>
      <xdr:spPr>
        <a:xfrm flipV="1">
          <a:off x="12814300" y="9808423"/>
          <a:ext cx="889000" cy="13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151620</xdr:rowOff>
    </xdr:from>
    <xdr:to>
      <xdr:col>20</xdr:col>
      <xdr:colOff>9525</xdr:colOff>
      <xdr:row>58</xdr:row>
      <xdr:rowOff>81770</xdr:rowOff>
    </xdr:to>
    <xdr:sp macro="" textlink="">
      <xdr:nvSpPr>
        <xdr:cNvPr id="577" name="フローチャート : 判断 576"/>
        <xdr:cNvSpPr/>
      </xdr:nvSpPr>
      <xdr:spPr>
        <a:xfrm>
          <a:off x="13652500" y="99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72897</xdr:rowOff>
    </xdr:from>
    <xdr:ext cx="534377" cy="259045"/>
    <xdr:sp macro="" textlink="">
      <xdr:nvSpPr>
        <xdr:cNvPr id="578" name="テキスト ボックス 577"/>
        <xdr:cNvSpPr txBox="1"/>
      </xdr:nvSpPr>
      <xdr:spPr>
        <a:xfrm>
          <a:off x="13436111" y="100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168035</xdr:rowOff>
    </xdr:from>
    <xdr:to>
      <xdr:col>18</xdr:col>
      <xdr:colOff>492125</xdr:colOff>
      <xdr:row>58</xdr:row>
      <xdr:rowOff>98185</xdr:rowOff>
    </xdr:to>
    <xdr:sp macro="" textlink="">
      <xdr:nvSpPr>
        <xdr:cNvPr id="579" name="フローチャート : 判断 578"/>
        <xdr:cNvSpPr/>
      </xdr:nvSpPr>
      <xdr:spPr>
        <a:xfrm>
          <a:off x="12763500" y="99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89312</xdr:rowOff>
    </xdr:from>
    <xdr:ext cx="534377" cy="259045"/>
    <xdr:sp macro="" textlink="">
      <xdr:nvSpPr>
        <xdr:cNvPr id="580" name="テキスト ボックス 579"/>
        <xdr:cNvSpPr txBox="1"/>
      </xdr:nvSpPr>
      <xdr:spPr>
        <a:xfrm>
          <a:off x="12547111" y="1003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12874</xdr:rowOff>
    </xdr:from>
    <xdr:to>
      <xdr:col>23</xdr:col>
      <xdr:colOff>568325</xdr:colOff>
      <xdr:row>58</xdr:row>
      <xdr:rowOff>114474</xdr:rowOff>
    </xdr:to>
    <xdr:sp macro="" textlink="">
      <xdr:nvSpPr>
        <xdr:cNvPr id="586" name="円/楕円 585"/>
        <xdr:cNvSpPr/>
      </xdr:nvSpPr>
      <xdr:spPr>
        <a:xfrm>
          <a:off x="16268700" y="995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137338</xdr:rowOff>
    </xdr:from>
    <xdr:ext cx="534377" cy="259045"/>
    <xdr:sp macro="" textlink="">
      <xdr:nvSpPr>
        <xdr:cNvPr id="587" name="教育費該当値テキスト"/>
        <xdr:cNvSpPr txBox="1"/>
      </xdr:nvSpPr>
      <xdr:spPr>
        <a:xfrm>
          <a:off x="16370300" y="990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79,909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148834</xdr:rowOff>
    </xdr:from>
    <xdr:to>
      <xdr:col>22</xdr:col>
      <xdr:colOff>415925</xdr:colOff>
      <xdr:row>57</xdr:row>
      <xdr:rowOff>78984</xdr:rowOff>
    </xdr:to>
    <xdr:sp macro="" textlink="">
      <xdr:nvSpPr>
        <xdr:cNvPr id="588" name="円/楕円 587"/>
        <xdr:cNvSpPr/>
      </xdr:nvSpPr>
      <xdr:spPr>
        <a:xfrm>
          <a:off x="15430500" y="975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95511</xdr:rowOff>
    </xdr:from>
    <xdr:ext cx="599010" cy="259045"/>
    <xdr:sp macro="" textlink="">
      <xdr:nvSpPr>
        <xdr:cNvPr id="589" name="テキスト ボックス 588"/>
        <xdr:cNvSpPr txBox="1"/>
      </xdr:nvSpPr>
      <xdr:spPr>
        <a:xfrm>
          <a:off x="15181794" y="952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188,539</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24323</xdr:rowOff>
    </xdr:from>
    <xdr:to>
      <xdr:col>21</xdr:col>
      <xdr:colOff>212725</xdr:colOff>
      <xdr:row>51</xdr:row>
      <xdr:rowOff>125923</xdr:rowOff>
    </xdr:to>
    <xdr:sp macro="" textlink="">
      <xdr:nvSpPr>
        <xdr:cNvPr id="590" name="円/楕円 589"/>
        <xdr:cNvSpPr/>
      </xdr:nvSpPr>
      <xdr:spPr>
        <a:xfrm>
          <a:off x="14541500" y="876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49</xdr:row>
      <xdr:rowOff>142450</xdr:rowOff>
    </xdr:from>
    <xdr:ext cx="599010" cy="259045"/>
    <xdr:sp macro="" textlink="">
      <xdr:nvSpPr>
        <xdr:cNvPr id="591" name="テキスト ボックス 590"/>
        <xdr:cNvSpPr txBox="1"/>
      </xdr:nvSpPr>
      <xdr:spPr>
        <a:xfrm>
          <a:off x="14292794" y="8543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703,899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156423</xdr:rowOff>
    </xdr:from>
    <xdr:to>
      <xdr:col>20</xdr:col>
      <xdr:colOff>9525</xdr:colOff>
      <xdr:row>57</xdr:row>
      <xdr:rowOff>86573</xdr:rowOff>
    </xdr:to>
    <xdr:sp macro="" textlink="">
      <xdr:nvSpPr>
        <xdr:cNvPr id="592" name="円/楕円 591"/>
        <xdr:cNvSpPr/>
      </xdr:nvSpPr>
      <xdr:spPr>
        <a:xfrm>
          <a:off x="13652500" y="975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103100</xdr:rowOff>
    </xdr:from>
    <xdr:ext cx="599010" cy="259045"/>
    <xdr:sp macro="" textlink="">
      <xdr:nvSpPr>
        <xdr:cNvPr id="593" name="テキスト ボックス 592"/>
        <xdr:cNvSpPr txBox="1"/>
      </xdr:nvSpPr>
      <xdr:spPr>
        <a:xfrm>
          <a:off x="13403794" y="9532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184,555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117222</xdr:rowOff>
    </xdr:from>
    <xdr:to>
      <xdr:col>18</xdr:col>
      <xdr:colOff>492125</xdr:colOff>
      <xdr:row>58</xdr:row>
      <xdr:rowOff>47372</xdr:rowOff>
    </xdr:to>
    <xdr:sp macro="" textlink="">
      <xdr:nvSpPr>
        <xdr:cNvPr id="594" name="円/楕円 593"/>
        <xdr:cNvSpPr/>
      </xdr:nvSpPr>
      <xdr:spPr>
        <a:xfrm>
          <a:off x="12763500" y="988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63899</xdr:rowOff>
    </xdr:from>
    <xdr:ext cx="599010" cy="259045"/>
    <xdr:sp macro="" textlink="">
      <xdr:nvSpPr>
        <xdr:cNvPr id="595" name="テキスト ボックス 594"/>
        <xdr:cNvSpPr txBox="1"/>
      </xdr:nvSpPr>
      <xdr:spPr>
        <a:xfrm>
          <a:off x="12514794" y="966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115,133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19" name="直線コネクタ 618"/>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2"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3" name="直線コネクタ 622"/>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149964</xdr:rowOff>
    </xdr:from>
    <xdr:to>
      <xdr:col>23</xdr:col>
      <xdr:colOff>517525</xdr:colOff>
      <xdr:row>79</xdr:row>
      <xdr:rowOff>33874</xdr:rowOff>
    </xdr:to>
    <xdr:cxnSp macro="">
      <xdr:nvCxnSpPr>
        <xdr:cNvPr id="624" name="直線コネクタ 623"/>
        <xdr:cNvCxnSpPr/>
      </xdr:nvCxnSpPr>
      <xdr:spPr>
        <a:xfrm flipV="1">
          <a:off x="15481300" y="13523064"/>
          <a:ext cx="838200" cy="55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5"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6" name="フローチャート : 判断 625"/>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84531</xdr:rowOff>
    </xdr:from>
    <xdr:to>
      <xdr:col>22</xdr:col>
      <xdr:colOff>365125</xdr:colOff>
      <xdr:row>79</xdr:row>
      <xdr:rowOff>33874</xdr:rowOff>
    </xdr:to>
    <xdr:cxnSp macro="">
      <xdr:nvCxnSpPr>
        <xdr:cNvPr id="627" name="直線コネクタ 626"/>
        <xdr:cNvCxnSpPr/>
      </xdr:nvCxnSpPr>
      <xdr:spPr>
        <a:xfrm>
          <a:off x="14592300" y="13457631"/>
          <a:ext cx="889000" cy="12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28" name="フローチャート : 判断 627"/>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29" name="テキスト ボックス 628"/>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35641</xdr:rowOff>
    </xdr:from>
    <xdr:to>
      <xdr:col>21</xdr:col>
      <xdr:colOff>161925</xdr:colOff>
      <xdr:row>78</xdr:row>
      <xdr:rowOff>84531</xdr:rowOff>
    </xdr:to>
    <xdr:cxnSp macro="">
      <xdr:nvCxnSpPr>
        <xdr:cNvPr id="630" name="直線コネクタ 629"/>
        <xdr:cNvCxnSpPr/>
      </xdr:nvCxnSpPr>
      <xdr:spPr>
        <a:xfrm>
          <a:off x="13703300" y="13408741"/>
          <a:ext cx="889000" cy="4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1" name="フローチャート : 判断 630"/>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37061</xdr:rowOff>
    </xdr:from>
    <xdr:ext cx="469744" cy="259045"/>
    <xdr:sp macro="" textlink="">
      <xdr:nvSpPr>
        <xdr:cNvPr id="632" name="テキスト ボックス 631"/>
        <xdr:cNvSpPr txBox="1"/>
      </xdr:nvSpPr>
      <xdr:spPr>
        <a:xfrm>
          <a:off x="14357427" y="1358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35641</xdr:rowOff>
    </xdr:from>
    <xdr:to>
      <xdr:col>19</xdr:col>
      <xdr:colOff>644525</xdr:colOff>
      <xdr:row>78</xdr:row>
      <xdr:rowOff>170576</xdr:rowOff>
    </xdr:to>
    <xdr:cxnSp macro="">
      <xdr:nvCxnSpPr>
        <xdr:cNvPr id="633" name="直線コネクタ 632"/>
        <xdr:cNvCxnSpPr/>
      </xdr:nvCxnSpPr>
      <xdr:spPr>
        <a:xfrm flipV="1">
          <a:off x="12814300" y="13408741"/>
          <a:ext cx="889000" cy="13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4" name="フローチャート : 判断 633"/>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29326</xdr:rowOff>
    </xdr:from>
    <xdr:ext cx="469744" cy="259045"/>
    <xdr:sp macro="" textlink="">
      <xdr:nvSpPr>
        <xdr:cNvPr id="635" name="テキスト ボックス 634"/>
        <xdr:cNvSpPr txBox="1"/>
      </xdr:nvSpPr>
      <xdr:spPr>
        <a:xfrm>
          <a:off x="13468427" y="1357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6" name="フローチャート : 判断 635"/>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7" name="テキスト ボックス 636"/>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99164</xdr:rowOff>
    </xdr:from>
    <xdr:to>
      <xdr:col>23</xdr:col>
      <xdr:colOff>568325</xdr:colOff>
      <xdr:row>79</xdr:row>
      <xdr:rowOff>29314</xdr:rowOff>
    </xdr:to>
    <xdr:sp macro="" textlink="">
      <xdr:nvSpPr>
        <xdr:cNvPr id="643" name="円/楕円 642"/>
        <xdr:cNvSpPr/>
      </xdr:nvSpPr>
      <xdr:spPr>
        <a:xfrm>
          <a:off x="16268700" y="1347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47248</xdr:rowOff>
    </xdr:from>
    <xdr:ext cx="469744" cy="259045"/>
    <xdr:sp macro="" textlink="">
      <xdr:nvSpPr>
        <xdr:cNvPr id="644" name="災害復旧費該当値テキスト"/>
        <xdr:cNvSpPr txBox="1"/>
      </xdr:nvSpPr>
      <xdr:spPr>
        <a:xfrm>
          <a:off x="16370300" y="1342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154524</xdr:rowOff>
    </xdr:from>
    <xdr:to>
      <xdr:col>22</xdr:col>
      <xdr:colOff>415925</xdr:colOff>
      <xdr:row>79</xdr:row>
      <xdr:rowOff>84674</xdr:rowOff>
    </xdr:to>
    <xdr:sp macro="" textlink="">
      <xdr:nvSpPr>
        <xdr:cNvPr id="645" name="円/楕円 644"/>
        <xdr:cNvSpPr/>
      </xdr:nvSpPr>
      <xdr:spPr>
        <a:xfrm>
          <a:off x="15430500" y="135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75801</xdr:rowOff>
    </xdr:from>
    <xdr:ext cx="469744" cy="259045"/>
    <xdr:sp macro="" textlink="">
      <xdr:nvSpPr>
        <xdr:cNvPr id="646" name="テキスト ボックス 645"/>
        <xdr:cNvSpPr txBox="1"/>
      </xdr:nvSpPr>
      <xdr:spPr>
        <a:xfrm>
          <a:off x="15246427" y="1362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33731</xdr:rowOff>
    </xdr:from>
    <xdr:to>
      <xdr:col>21</xdr:col>
      <xdr:colOff>212725</xdr:colOff>
      <xdr:row>78</xdr:row>
      <xdr:rowOff>135331</xdr:rowOff>
    </xdr:to>
    <xdr:sp macro="" textlink="">
      <xdr:nvSpPr>
        <xdr:cNvPr id="647" name="円/楕円 646"/>
        <xdr:cNvSpPr/>
      </xdr:nvSpPr>
      <xdr:spPr>
        <a:xfrm>
          <a:off x="14541500" y="134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151858</xdr:rowOff>
    </xdr:from>
    <xdr:ext cx="534377" cy="259045"/>
    <xdr:sp macro="" textlink="">
      <xdr:nvSpPr>
        <xdr:cNvPr id="648" name="テキスト ボックス 647"/>
        <xdr:cNvSpPr txBox="1"/>
      </xdr:nvSpPr>
      <xdr:spPr>
        <a:xfrm>
          <a:off x="14325111" y="1318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156291</xdr:rowOff>
    </xdr:from>
    <xdr:to>
      <xdr:col>20</xdr:col>
      <xdr:colOff>9525</xdr:colOff>
      <xdr:row>78</xdr:row>
      <xdr:rowOff>86441</xdr:rowOff>
    </xdr:to>
    <xdr:sp macro="" textlink="">
      <xdr:nvSpPr>
        <xdr:cNvPr id="649" name="円/楕円 648"/>
        <xdr:cNvSpPr/>
      </xdr:nvSpPr>
      <xdr:spPr>
        <a:xfrm>
          <a:off x="13652500" y="1335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102968</xdr:rowOff>
    </xdr:from>
    <xdr:ext cx="534377" cy="259045"/>
    <xdr:sp macro="" textlink="">
      <xdr:nvSpPr>
        <xdr:cNvPr id="650" name="テキスト ボックス 649"/>
        <xdr:cNvSpPr txBox="1"/>
      </xdr:nvSpPr>
      <xdr:spPr>
        <a:xfrm>
          <a:off x="13436111" y="1313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119776</xdr:rowOff>
    </xdr:from>
    <xdr:to>
      <xdr:col>18</xdr:col>
      <xdr:colOff>492125</xdr:colOff>
      <xdr:row>79</xdr:row>
      <xdr:rowOff>49926</xdr:rowOff>
    </xdr:to>
    <xdr:sp macro="" textlink="">
      <xdr:nvSpPr>
        <xdr:cNvPr id="651" name="円/楕円 650"/>
        <xdr:cNvSpPr/>
      </xdr:nvSpPr>
      <xdr:spPr>
        <a:xfrm>
          <a:off x="12763500" y="134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41053</xdr:rowOff>
    </xdr:from>
    <xdr:ext cx="469744" cy="259045"/>
    <xdr:sp macro="" textlink="">
      <xdr:nvSpPr>
        <xdr:cNvPr id="652" name="テキスト ボックス 651"/>
        <xdr:cNvSpPr txBox="1"/>
      </xdr:nvSpPr>
      <xdr:spPr>
        <a:xfrm>
          <a:off x="12579427" y="1358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4" name="直線コネクタ 673"/>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5"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6" name="直線コネクタ 675"/>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7"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78" name="直線コネクタ 677"/>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130364</xdr:rowOff>
    </xdr:from>
    <xdr:to>
      <xdr:col>23</xdr:col>
      <xdr:colOff>517525</xdr:colOff>
      <xdr:row>98</xdr:row>
      <xdr:rowOff>130542</xdr:rowOff>
    </xdr:to>
    <xdr:cxnSp macro="">
      <xdr:nvCxnSpPr>
        <xdr:cNvPr id="679" name="直線コネクタ 678"/>
        <xdr:cNvCxnSpPr/>
      </xdr:nvCxnSpPr>
      <xdr:spPr>
        <a:xfrm flipV="1">
          <a:off x="15481300" y="16932464"/>
          <a:ext cx="8382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0" name="公債費平均値テキスト"/>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1" name="フローチャート : 判断 680"/>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130542</xdr:rowOff>
    </xdr:from>
    <xdr:to>
      <xdr:col>22</xdr:col>
      <xdr:colOff>365125</xdr:colOff>
      <xdr:row>98</xdr:row>
      <xdr:rowOff>130679</xdr:rowOff>
    </xdr:to>
    <xdr:cxnSp macro="">
      <xdr:nvCxnSpPr>
        <xdr:cNvPr id="682" name="直線コネクタ 681"/>
        <xdr:cNvCxnSpPr/>
      </xdr:nvCxnSpPr>
      <xdr:spPr>
        <a:xfrm flipV="1">
          <a:off x="14592300" y="1693264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3" name="フローチャート : 判断 682"/>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4" name="テキスト ボックス 683"/>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130679</xdr:rowOff>
    </xdr:from>
    <xdr:to>
      <xdr:col>21</xdr:col>
      <xdr:colOff>161925</xdr:colOff>
      <xdr:row>98</xdr:row>
      <xdr:rowOff>130857</xdr:rowOff>
    </xdr:to>
    <xdr:cxnSp macro="">
      <xdr:nvCxnSpPr>
        <xdr:cNvPr id="685" name="直線コネクタ 684"/>
        <xdr:cNvCxnSpPr/>
      </xdr:nvCxnSpPr>
      <xdr:spPr>
        <a:xfrm flipV="1">
          <a:off x="13703300" y="16932779"/>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6" name="フローチャート : 判断 685"/>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7" name="テキスト ボックス 686"/>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130857</xdr:rowOff>
    </xdr:from>
    <xdr:to>
      <xdr:col>19</xdr:col>
      <xdr:colOff>644525</xdr:colOff>
      <xdr:row>98</xdr:row>
      <xdr:rowOff>130908</xdr:rowOff>
    </xdr:to>
    <xdr:cxnSp macro="">
      <xdr:nvCxnSpPr>
        <xdr:cNvPr id="688" name="直線コネクタ 687"/>
        <xdr:cNvCxnSpPr/>
      </xdr:nvCxnSpPr>
      <xdr:spPr>
        <a:xfrm flipV="1">
          <a:off x="12814300" y="16932957"/>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89" name="フローチャート : 判断 688"/>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0" name="テキスト ボックス 689"/>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1" name="フローチャート : 判断 690"/>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2" name="テキスト ボックス 691"/>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79564</xdr:rowOff>
    </xdr:from>
    <xdr:to>
      <xdr:col>23</xdr:col>
      <xdr:colOff>568325</xdr:colOff>
      <xdr:row>99</xdr:row>
      <xdr:rowOff>9714</xdr:rowOff>
    </xdr:to>
    <xdr:sp macro="" textlink="">
      <xdr:nvSpPr>
        <xdr:cNvPr id="698" name="円/楕円 697"/>
        <xdr:cNvSpPr/>
      </xdr:nvSpPr>
      <xdr:spPr>
        <a:xfrm>
          <a:off x="16268700" y="1688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165941</xdr:rowOff>
    </xdr:from>
    <xdr:ext cx="469744" cy="259045"/>
    <xdr:sp macro="" textlink="">
      <xdr:nvSpPr>
        <xdr:cNvPr id="699" name="公債費該当値テキスト"/>
        <xdr:cNvSpPr txBox="1"/>
      </xdr:nvSpPr>
      <xdr:spPr>
        <a:xfrm>
          <a:off x="16370300" y="1679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79742</xdr:rowOff>
    </xdr:from>
    <xdr:to>
      <xdr:col>22</xdr:col>
      <xdr:colOff>415925</xdr:colOff>
      <xdr:row>99</xdr:row>
      <xdr:rowOff>9892</xdr:rowOff>
    </xdr:to>
    <xdr:sp macro="" textlink="">
      <xdr:nvSpPr>
        <xdr:cNvPr id="700" name="円/楕円 699"/>
        <xdr:cNvSpPr/>
      </xdr:nvSpPr>
      <xdr:spPr>
        <a:xfrm>
          <a:off x="15430500" y="1688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1019</xdr:rowOff>
    </xdr:from>
    <xdr:ext cx="469744" cy="259045"/>
    <xdr:sp macro="" textlink="">
      <xdr:nvSpPr>
        <xdr:cNvPr id="701" name="テキスト ボックス 700"/>
        <xdr:cNvSpPr txBox="1"/>
      </xdr:nvSpPr>
      <xdr:spPr>
        <a:xfrm>
          <a:off x="15246427" y="1697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79879</xdr:rowOff>
    </xdr:from>
    <xdr:to>
      <xdr:col>21</xdr:col>
      <xdr:colOff>212725</xdr:colOff>
      <xdr:row>99</xdr:row>
      <xdr:rowOff>10029</xdr:rowOff>
    </xdr:to>
    <xdr:sp macro="" textlink="">
      <xdr:nvSpPr>
        <xdr:cNvPr id="702" name="円/楕円 701"/>
        <xdr:cNvSpPr/>
      </xdr:nvSpPr>
      <xdr:spPr>
        <a:xfrm>
          <a:off x="14541500" y="1688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1156</xdr:rowOff>
    </xdr:from>
    <xdr:ext cx="469744" cy="259045"/>
    <xdr:sp macro="" textlink="">
      <xdr:nvSpPr>
        <xdr:cNvPr id="703" name="テキスト ボックス 702"/>
        <xdr:cNvSpPr txBox="1"/>
      </xdr:nvSpPr>
      <xdr:spPr>
        <a:xfrm>
          <a:off x="14357427" y="1697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80057</xdr:rowOff>
    </xdr:from>
    <xdr:to>
      <xdr:col>20</xdr:col>
      <xdr:colOff>9525</xdr:colOff>
      <xdr:row>99</xdr:row>
      <xdr:rowOff>10207</xdr:rowOff>
    </xdr:to>
    <xdr:sp macro="" textlink="">
      <xdr:nvSpPr>
        <xdr:cNvPr id="704" name="円/楕円 703"/>
        <xdr:cNvSpPr/>
      </xdr:nvSpPr>
      <xdr:spPr>
        <a:xfrm>
          <a:off x="13652500" y="1688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1334</xdr:rowOff>
    </xdr:from>
    <xdr:ext cx="469744" cy="259045"/>
    <xdr:sp macro="" textlink="">
      <xdr:nvSpPr>
        <xdr:cNvPr id="705" name="テキスト ボックス 704"/>
        <xdr:cNvSpPr txBox="1"/>
      </xdr:nvSpPr>
      <xdr:spPr>
        <a:xfrm>
          <a:off x="13468427" y="1697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80108</xdr:rowOff>
    </xdr:from>
    <xdr:to>
      <xdr:col>18</xdr:col>
      <xdr:colOff>492125</xdr:colOff>
      <xdr:row>99</xdr:row>
      <xdr:rowOff>10258</xdr:rowOff>
    </xdr:to>
    <xdr:sp macro="" textlink="">
      <xdr:nvSpPr>
        <xdr:cNvPr id="706" name="円/楕円 705"/>
        <xdr:cNvSpPr/>
      </xdr:nvSpPr>
      <xdr:spPr>
        <a:xfrm>
          <a:off x="12763500" y="168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1385</xdr:rowOff>
    </xdr:from>
    <xdr:ext cx="469744" cy="259045"/>
    <xdr:sp macro="" textlink="">
      <xdr:nvSpPr>
        <xdr:cNvPr id="707" name="テキスト ボックス 706"/>
        <xdr:cNvSpPr txBox="1"/>
      </xdr:nvSpPr>
      <xdr:spPr>
        <a:xfrm>
          <a:off x="12579427" y="169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1" name="テキスト ボックス 72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3" name="テキスト ボックス 72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5" name="テキスト ボックス 72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7" name="テキスト ボックス 72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1" name="直線コネクタ 730"/>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2"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4"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5" name="直線コネクタ 734"/>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7"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38" name="フローチャート : 判断 737"/>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0" name="フローチャート : 判断 739"/>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1" name="テキスト ボックス 740"/>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3" name="フローチャート : 判断 742"/>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4" name="テキスト ボックス 743"/>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6" name="フローチャート : 判断 745"/>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7" name="テキスト ボックス 746"/>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48" name="フローチャート : 判断 747"/>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49" name="テキスト ボックス 748"/>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5" name="円/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6"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7" name="円/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8" name="テキスト ボックス 75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9" name="円/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0" name="テキスト ボックス 75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1" name="円/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2" name="テキスト ボックス 76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3" name="円/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4" name="テキスト ボックス 76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佐賀県平均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7" name="フローチャート :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9" name="フローチャート :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0" name="テキスト ボックス 78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2" name="フローチャート :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3" name="テキスト ボックス 79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5" name="フローチャート :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6" name="テキスト ボックス 79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7" name="フローチャート :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8" name="テキスト ボックス 79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円/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6" name="円/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7" name="テキスト ボックス 80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8" name="円/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9" name="テキスト ボックス 80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0" name="円/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1" name="テキスト ボックス 81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円/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3" name="テキスト ボックス 81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000" baseline="0">
              <a:latin typeface="ＭＳ Ｐゴシック"/>
            </a:rPr>
            <a:t>【</a:t>
          </a:r>
          <a:r>
            <a:rPr kumimoji="1" lang="ja-JP" altLang="en-US" sz="1000" baseline="0">
              <a:latin typeface="ＭＳ Ｐゴシック"/>
            </a:rPr>
            <a:t>議会費</a:t>
          </a:r>
          <a:r>
            <a:rPr kumimoji="1" lang="en-US" altLang="ja-JP" sz="1000" baseline="0">
              <a:latin typeface="ＭＳ Ｐゴシック"/>
            </a:rPr>
            <a:t>】</a:t>
          </a:r>
          <a:r>
            <a:rPr kumimoji="1" lang="ja-JP" altLang="en-US" sz="1000" baseline="0">
              <a:latin typeface="ＭＳ Ｐゴシック"/>
            </a:rPr>
            <a:t>議員報酬が県内の町の中でトップであり、その他関係経費をあわせても類似団体でトップである。</a:t>
          </a:r>
          <a:r>
            <a:rPr kumimoji="1" lang="en-US" altLang="ja-JP" sz="1000" baseline="0">
              <a:latin typeface="ＭＳ Ｐゴシック"/>
            </a:rPr>
            <a:t>【</a:t>
          </a:r>
          <a:r>
            <a:rPr kumimoji="1" lang="ja-JP" altLang="en-US" sz="1000" baseline="0">
              <a:latin typeface="ＭＳ Ｐゴシック"/>
            </a:rPr>
            <a:t>総務費</a:t>
          </a:r>
          <a:r>
            <a:rPr kumimoji="1" lang="en-US" altLang="ja-JP" sz="1000" baseline="0">
              <a:latin typeface="ＭＳ Ｐゴシック"/>
            </a:rPr>
            <a:t>】</a:t>
          </a:r>
          <a:r>
            <a:rPr kumimoji="1" lang="ja-JP" altLang="en-US" sz="1000" baseline="0">
              <a:latin typeface="ＭＳ Ｐゴシック"/>
            </a:rPr>
            <a:t>主に施設の指定管理、行政番組等の情報関係や町独自の施策（薬草栽培研究所など）にかかる経費が高いため、類似団体内で高位である。</a:t>
          </a:r>
          <a:endParaRPr kumimoji="1" lang="en-US" altLang="ja-JP" sz="1000" baseline="0">
            <a:latin typeface="ＭＳ Ｐゴシック"/>
          </a:endParaRPr>
        </a:p>
        <a:p>
          <a:r>
            <a:rPr kumimoji="1" lang="en-US" altLang="ja-JP" sz="1000" baseline="0">
              <a:latin typeface="ＭＳ Ｐゴシック"/>
            </a:rPr>
            <a:t>【</a:t>
          </a:r>
          <a:r>
            <a:rPr kumimoji="1" lang="ja-JP" altLang="en-US" sz="1000" baseline="0">
              <a:latin typeface="ＭＳ Ｐゴシック"/>
            </a:rPr>
            <a:t>民生費</a:t>
          </a:r>
          <a:r>
            <a:rPr kumimoji="1" lang="en-US" altLang="ja-JP" sz="1000" baseline="0">
              <a:latin typeface="ＭＳ Ｐゴシック"/>
            </a:rPr>
            <a:t>】</a:t>
          </a:r>
          <a:r>
            <a:rPr kumimoji="1" lang="ja-JP" altLang="en-US" sz="1000" baseline="0">
              <a:latin typeface="ＭＳ Ｐゴシック"/>
            </a:rPr>
            <a:t>２つの公立の保育所の運営に係る経費及び医療費助成や敬老年金などの扶助費が類似団体と比べ高い。また、近年では、福祉施設整備事業に係る軽費があり、類似団体内平均より高い状況にある。</a:t>
          </a:r>
          <a:endParaRPr kumimoji="1" lang="en-US" altLang="ja-JP" sz="1000" baseline="0">
            <a:latin typeface="ＭＳ Ｐゴシック"/>
          </a:endParaRPr>
        </a:p>
        <a:p>
          <a:r>
            <a:rPr kumimoji="1" lang="en-US" altLang="ja-JP" sz="1000" baseline="0">
              <a:latin typeface="ＭＳ Ｐゴシック"/>
            </a:rPr>
            <a:t>【</a:t>
          </a:r>
          <a:r>
            <a:rPr kumimoji="1" lang="ja-JP" altLang="en-US" sz="1000" baseline="0">
              <a:latin typeface="ＭＳ Ｐゴシック"/>
            </a:rPr>
            <a:t>衛生費</a:t>
          </a:r>
          <a:r>
            <a:rPr kumimoji="1" lang="en-US" altLang="ja-JP" sz="1000" baseline="0">
              <a:latin typeface="ＭＳ Ｐゴシック"/>
            </a:rPr>
            <a:t>】</a:t>
          </a:r>
          <a:r>
            <a:rPr kumimoji="1" lang="ja-JP" altLang="en-US" sz="1000" baseline="0">
              <a:latin typeface="ＭＳ Ｐゴシック"/>
            </a:rPr>
            <a:t>平成２７年度の唐津赤十字病院移転改築事業費補助金の増より類似団体より高くなったが、例年、類似団体より低い状況である。</a:t>
          </a:r>
          <a:endParaRPr kumimoji="1" lang="en-US" altLang="ja-JP" sz="1000" baseline="0">
            <a:latin typeface="ＭＳ Ｐゴシック"/>
          </a:endParaRPr>
        </a:p>
        <a:p>
          <a:r>
            <a:rPr kumimoji="1" lang="en-US" altLang="ja-JP" sz="1000" baseline="0">
              <a:latin typeface="ＭＳ Ｐゴシック"/>
            </a:rPr>
            <a:t>【</a:t>
          </a:r>
          <a:r>
            <a:rPr kumimoji="1" lang="ja-JP" altLang="en-US" sz="1000" baseline="0">
              <a:latin typeface="ＭＳ Ｐゴシック"/>
            </a:rPr>
            <a:t>土木費</a:t>
          </a:r>
          <a:r>
            <a:rPr kumimoji="1" lang="en-US" altLang="ja-JP" sz="1000" baseline="0">
              <a:latin typeface="ＭＳ Ｐゴシック"/>
            </a:rPr>
            <a:t>】</a:t>
          </a:r>
          <a:r>
            <a:rPr kumimoji="1" lang="ja-JP" altLang="en-US" sz="1000" baseline="0">
              <a:latin typeface="ＭＳ Ｐゴシック"/>
            </a:rPr>
            <a:t>毎年、類似団体平均より高い傾向にあり、内水対策事業や町道長倉藤平線道路改良事業が増要因である。</a:t>
          </a:r>
          <a:endParaRPr kumimoji="1" lang="en-US" altLang="ja-JP" sz="1000" baseline="0">
            <a:latin typeface="ＭＳ Ｐゴシック"/>
          </a:endParaRPr>
        </a:p>
        <a:p>
          <a:r>
            <a:rPr kumimoji="1" lang="en-US" altLang="ja-JP" sz="1000" baseline="0">
              <a:latin typeface="ＭＳ Ｐゴシック"/>
            </a:rPr>
            <a:t>【</a:t>
          </a:r>
          <a:r>
            <a:rPr kumimoji="1" lang="ja-JP" altLang="en-US" sz="1000" baseline="0">
              <a:latin typeface="ＭＳ Ｐゴシック"/>
            </a:rPr>
            <a:t>教育費</a:t>
          </a:r>
          <a:r>
            <a:rPr kumimoji="1" lang="en-US" altLang="ja-JP" sz="1000" baseline="0">
              <a:latin typeface="ＭＳ Ｐゴシック"/>
            </a:rPr>
            <a:t>】</a:t>
          </a:r>
          <a:r>
            <a:rPr kumimoji="1" lang="ja-JP" altLang="en-US" sz="1000" baseline="0">
              <a:latin typeface="ＭＳ Ｐゴシック"/>
            </a:rPr>
            <a:t>近年は、小中一貫校の施設整備や通学バス運行にかかる軽費により高い傾向が続いていたが、整備等が終わったことにより、類似団体平均より低い状況となった。</a:t>
          </a:r>
          <a:endParaRPr kumimoji="1" lang="en-US" altLang="ja-JP" sz="1000" baseline="0">
            <a:latin typeface="ＭＳ Ｐゴシック"/>
          </a:endParaRPr>
        </a:p>
        <a:p>
          <a:r>
            <a:rPr kumimoji="1" lang="en-US" altLang="ja-JP" sz="1000" baseline="0">
              <a:latin typeface="ＭＳ Ｐゴシック"/>
            </a:rPr>
            <a:t>【</a:t>
          </a:r>
          <a:r>
            <a:rPr kumimoji="1" lang="ja-JP" altLang="en-US" sz="1000" baseline="0">
              <a:latin typeface="ＭＳ Ｐゴシック"/>
            </a:rPr>
            <a:t>公債費</a:t>
          </a:r>
          <a:r>
            <a:rPr kumimoji="1" lang="en-US" altLang="ja-JP" sz="1000" baseline="0">
              <a:latin typeface="ＭＳ Ｐゴシック"/>
            </a:rPr>
            <a:t>】</a:t>
          </a:r>
          <a:r>
            <a:rPr kumimoji="1" lang="ja-JP" altLang="en-US" sz="1000" baseline="0">
              <a:latin typeface="ＭＳ Ｐゴシック"/>
            </a:rPr>
            <a:t>町債の償還については、小学校の増改築事業分の一つのみで、平成３０年度に償還が完了する。</a:t>
          </a:r>
          <a:endParaRPr kumimoji="1" lang="en-US" altLang="ja-JP" sz="1000" baseline="0">
            <a:latin typeface="ＭＳ Ｐゴシック"/>
          </a:endParaRPr>
        </a:p>
        <a:p>
          <a:r>
            <a:rPr kumimoji="1" lang="en-US" altLang="ja-JP" sz="1000" baseline="0">
              <a:latin typeface="ＭＳ Ｐゴシック"/>
            </a:rPr>
            <a:t>【</a:t>
          </a:r>
          <a:r>
            <a:rPr kumimoji="1" lang="ja-JP" altLang="en-US" sz="1000" baseline="0">
              <a:latin typeface="ＭＳ Ｐゴシック"/>
            </a:rPr>
            <a:t>総　 括</a:t>
          </a:r>
          <a:r>
            <a:rPr kumimoji="1" lang="en-US" altLang="ja-JP" sz="1000" baseline="0">
              <a:latin typeface="ＭＳ Ｐゴシック"/>
            </a:rPr>
            <a:t>】</a:t>
          </a:r>
          <a:r>
            <a:rPr kumimoji="1" lang="ja-JP" altLang="en-US" sz="1000" baseline="0">
              <a:latin typeface="ＭＳ Ｐゴシック"/>
            </a:rPr>
            <a:t>本町独自及び単独の施策にかかる経費により、総じて類似団体と比較し経費が高い傾向にある。今後も人口減少が見込まれる中、健全な財政運営を続けるためにはも事務事業の見直し取捨選択や財源の確保が今後いっそう必要である。</a:t>
          </a:r>
          <a:endParaRPr kumimoji="1" lang="en-US" altLang="ja-JP" sz="1000" baseline="0">
            <a:latin typeface="ＭＳ Ｐゴシック"/>
          </a:endParaRPr>
        </a:p>
        <a:p>
          <a:endParaRPr kumimoji="1" lang="en-US" altLang="ja-JP" sz="1000" baseline="0">
            <a:latin typeface="ＭＳ Ｐゴシック"/>
          </a:endParaRPr>
        </a:p>
        <a:p>
          <a:r>
            <a:rPr kumimoji="1" lang="ja-JP" altLang="en-US" sz="1000" baseline="0">
              <a:latin typeface="ＭＳ Ｐゴシック"/>
            </a:rPr>
            <a:t>　</a:t>
          </a:r>
          <a:endParaRPr kumimoji="1" lang="en-US" altLang="ja-JP" sz="1000" baseline="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財政調整基金残高について、平成２８年度は積立のみで取崩が無かったため比率が微増となっている。</a:t>
          </a:r>
        </a:p>
        <a:p>
          <a:r>
            <a:rPr kumimoji="1" lang="ja-JP" altLang="en-US" sz="1400">
              <a:latin typeface="ＭＳ ゴシック" pitchFamily="49" charset="-128"/>
              <a:ea typeface="ＭＳ ゴシック" pitchFamily="49" charset="-128"/>
            </a:rPr>
            <a:t>　実質収支額については、２２８，２０６千円から２６８，２５５千円で不用額（決算余剰金）の増により微増となっている。比率については、３％から５％が望ましいとされているため、歳入歳出決算見込額を的確に把握し不用額分の補正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いずれの年度及び会計においても黒字決算の状況である。</a:t>
          </a:r>
        </a:p>
        <a:p>
          <a:r>
            <a:rPr kumimoji="1" lang="ja-JP" altLang="en-US" sz="1400">
              <a:latin typeface="ＭＳ ゴシック" pitchFamily="49" charset="-128"/>
              <a:ea typeface="ＭＳ ゴシック" pitchFamily="49" charset="-128"/>
            </a:rPr>
            <a:t>　一般会計においては実質収支額の増により、昨年度比で１．７ポイント増加している。</a:t>
          </a:r>
        </a:p>
        <a:p>
          <a:r>
            <a:rPr kumimoji="1" lang="ja-JP" altLang="en-US" sz="1400">
              <a:latin typeface="ＭＳ ゴシック" pitchFamily="49" charset="-128"/>
              <a:ea typeface="ＭＳ ゴシック" pitchFamily="49" charset="-128"/>
            </a:rPr>
            <a:t>　今度とも黒字決算となるよう健全経営に努める。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N5" sqref="BN5:BU5"/>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7622543</v>
      </c>
      <c r="BO4" s="411"/>
      <c r="BP4" s="411"/>
      <c r="BQ4" s="411"/>
      <c r="BR4" s="411"/>
      <c r="BS4" s="411"/>
      <c r="BT4" s="411"/>
      <c r="BU4" s="412"/>
      <c r="BV4" s="410">
        <v>7880594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9.8000000000000007</v>
      </c>
      <c r="CU4" s="588"/>
      <c r="CV4" s="588"/>
      <c r="CW4" s="588"/>
      <c r="CX4" s="588"/>
      <c r="CY4" s="588"/>
      <c r="CZ4" s="588"/>
      <c r="DA4" s="589"/>
      <c r="DB4" s="587">
        <v>8.1</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7322822</v>
      </c>
      <c r="BO5" s="416"/>
      <c r="BP5" s="416"/>
      <c r="BQ5" s="416"/>
      <c r="BR5" s="416"/>
      <c r="BS5" s="416"/>
      <c r="BT5" s="416"/>
      <c r="BU5" s="417"/>
      <c r="BV5" s="415">
        <v>7643259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88.4</v>
      </c>
      <c r="CU5" s="386"/>
      <c r="CV5" s="386"/>
      <c r="CW5" s="386"/>
      <c r="CX5" s="386"/>
      <c r="CY5" s="386"/>
      <c r="CZ5" s="386"/>
      <c r="DA5" s="387"/>
      <c r="DB5" s="385">
        <v>90.7</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86</v>
      </c>
      <c r="AV6" s="473"/>
      <c r="AW6" s="473"/>
      <c r="AX6" s="473"/>
      <c r="AY6" s="395" t="s">
        <v>87</v>
      </c>
      <c r="AZ6" s="396"/>
      <c r="BA6" s="396"/>
      <c r="BB6" s="396"/>
      <c r="BC6" s="396"/>
      <c r="BD6" s="396"/>
      <c r="BE6" s="396"/>
      <c r="BF6" s="396"/>
      <c r="BG6" s="396"/>
      <c r="BH6" s="396"/>
      <c r="BI6" s="396"/>
      <c r="BJ6" s="396"/>
      <c r="BK6" s="396"/>
      <c r="BL6" s="396"/>
      <c r="BM6" s="397"/>
      <c r="BN6" s="415">
        <v>299721</v>
      </c>
      <c r="BO6" s="416"/>
      <c r="BP6" s="416"/>
      <c r="BQ6" s="416"/>
      <c r="BR6" s="416"/>
      <c r="BS6" s="416"/>
      <c r="BT6" s="416"/>
      <c r="BU6" s="417"/>
      <c r="BV6" s="415">
        <v>237335</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88.4</v>
      </c>
      <c r="CU6" s="562"/>
      <c r="CV6" s="562"/>
      <c r="CW6" s="562"/>
      <c r="CX6" s="562"/>
      <c r="CY6" s="562"/>
      <c r="CZ6" s="562"/>
      <c r="DA6" s="563"/>
      <c r="DB6" s="561">
        <v>90.7</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31466</v>
      </c>
      <c r="BO7" s="416"/>
      <c r="BP7" s="416"/>
      <c r="BQ7" s="416"/>
      <c r="BR7" s="416"/>
      <c r="BS7" s="416"/>
      <c r="BT7" s="416"/>
      <c r="BU7" s="417"/>
      <c r="BV7" s="415">
        <v>9129</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2727709</v>
      </c>
      <c r="CU7" s="416"/>
      <c r="CV7" s="416"/>
      <c r="CW7" s="416"/>
      <c r="CX7" s="416"/>
      <c r="CY7" s="416"/>
      <c r="CZ7" s="416"/>
      <c r="DA7" s="417"/>
      <c r="DB7" s="415">
        <v>2804488</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268255</v>
      </c>
      <c r="BO8" s="416"/>
      <c r="BP8" s="416"/>
      <c r="BQ8" s="416"/>
      <c r="BR8" s="416"/>
      <c r="BS8" s="416"/>
      <c r="BT8" s="416"/>
      <c r="BU8" s="417"/>
      <c r="BV8" s="415">
        <v>228206</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1.03</v>
      </c>
      <c r="CU8" s="525"/>
      <c r="CV8" s="525"/>
      <c r="CW8" s="525"/>
      <c r="CX8" s="525"/>
      <c r="CY8" s="525"/>
      <c r="CZ8" s="525"/>
      <c r="DA8" s="526"/>
      <c r="DB8" s="524">
        <v>1.05</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5902</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101</v>
      </c>
      <c r="AV9" s="473"/>
      <c r="AW9" s="473"/>
      <c r="AX9" s="473"/>
      <c r="AY9" s="395" t="s">
        <v>102</v>
      </c>
      <c r="AZ9" s="396"/>
      <c r="BA9" s="396"/>
      <c r="BB9" s="396"/>
      <c r="BC9" s="396"/>
      <c r="BD9" s="396"/>
      <c r="BE9" s="396"/>
      <c r="BF9" s="396"/>
      <c r="BG9" s="396"/>
      <c r="BH9" s="396"/>
      <c r="BI9" s="396"/>
      <c r="BJ9" s="396"/>
      <c r="BK9" s="396"/>
      <c r="BL9" s="396"/>
      <c r="BM9" s="397"/>
      <c r="BN9" s="415">
        <v>40049</v>
      </c>
      <c r="BO9" s="416"/>
      <c r="BP9" s="416"/>
      <c r="BQ9" s="416"/>
      <c r="BR9" s="416"/>
      <c r="BS9" s="416"/>
      <c r="BT9" s="416"/>
      <c r="BU9" s="417"/>
      <c r="BV9" s="415">
        <v>29152</v>
      </c>
      <c r="BW9" s="416"/>
      <c r="BX9" s="416"/>
      <c r="BY9" s="416"/>
      <c r="BZ9" s="416"/>
      <c r="CA9" s="416"/>
      <c r="CB9" s="416"/>
      <c r="CC9" s="417"/>
      <c r="CD9" s="424" t="s">
        <v>103</v>
      </c>
      <c r="CE9" s="425"/>
      <c r="CF9" s="425"/>
      <c r="CG9" s="425"/>
      <c r="CH9" s="425"/>
      <c r="CI9" s="425"/>
      <c r="CJ9" s="425"/>
      <c r="CK9" s="425"/>
      <c r="CL9" s="425"/>
      <c r="CM9" s="425"/>
      <c r="CN9" s="425"/>
      <c r="CO9" s="425"/>
      <c r="CP9" s="425"/>
      <c r="CQ9" s="425"/>
      <c r="CR9" s="425"/>
      <c r="CS9" s="426"/>
      <c r="CT9" s="385">
        <v>0.2</v>
      </c>
      <c r="CU9" s="386"/>
      <c r="CV9" s="386"/>
      <c r="CW9" s="386"/>
      <c r="CX9" s="386"/>
      <c r="CY9" s="386"/>
      <c r="CZ9" s="386"/>
      <c r="DA9" s="387"/>
      <c r="DB9" s="385">
        <v>0.2</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104</v>
      </c>
      <c r="M10" s="389"/>
      <c r="N10" s="389"/>
      <c r="O10" s="389"/>
      <c r="P10" s="389"/>
      <c r="Q10" s="390"/>
      <c r="R10" s="391">
        <v>6379</v>
      </c>
      <c r="S10" s="392"/>
      <c r="T10" s="392"/>
      <c r="U10" s="392"/>
      <c r="V10" s="394"/>
      <c r="W10" s="559"/>
      <c r="X10" s="377"/>
      <c r="Y10" s="377"/>
      <c r="Z10" s="377"/>
      <c r="AA10" s="377"/>
      <c r="AB10" s="377"/>
      <c r="AC10" s="377"/>
      <c r="AD10" s="377"/>
      <c r="AE10" s="377"/>
      <c r="AF10" s="377"/>
      <c r="AG10" s="377"/>
      <c r="AH10" s="377"/>
      <c r="AI10" s="377"/>
      <c r="AJ10" s="377"/>
      <c r="AK10" s="377"/>
      <c r="AL10" s="560"/>
      <c r="AM10" s="484" t="s">
        <v>105</v>
      </c>
      <c r="AN10" s="389"/>
      <c r="AO10" s="389"/>
      <c r="AP10" s="389"/>
      <c r="AQ10" s="389"/>
      <c r="AR10" s="389"/>
      <c r="AS10" s="389"/>
      <c r="AT10" s="390"/>
      <c r="AU10" s="472" t="s">
        <v>106</v>
      </c>
      <c r="AV10" s="473"/>
      <c r="AW10" s="473"/>
      <c r="AX10" s="473"/>
      <c r="AY10" s="395" t="s">
        <v>107</v>
      </c>
      <c r="AZ10" s="396"/>
      <c r="BA10" s="396"/>
      <c r="BB10" s="396"/>
      <c r="BC10" s="396"/>
      <c r="BD10" s="396"/>
      <c r="BE10" s="396"/>
      <c r="BF10" s="396"/>
      <c r="BG10" s="396"/>
      <c r="BH10" s="396"/>
      <c r="BI10" s="396"/>
      <c r="BJ10" s="396"/>
      <c r="BK10" s="396"/>
      <c r="BL10" s="396"/>
      <c r="BM10" s="397"/>
      <c r="BN10" s="415">
        <v>106218</v>
      </c>
      <c r="BO10" s="416"/>
      <c r="BP10" s="416"/>
      <c r="BQ10" s="416"/>
      <c r="BR10" s="416"/>
      <c r="BS10" s="416"/>
      <c r="BT10" s="416"/>
      <c r="BU10" s="417"/>
      <c r="BV10" s="415">
        <v>92205</v>
      </c>
      <c r="BW10" s="416"/>
      <c r="BX10" s="416"/>
      <c r="BY10" s="416"/>
      <c r="BZ10" s="416"/>
      <c r="CA10" s="416"/>
      <c r="CB10" s="416"/>
      <c r="CC10" s="417"/>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109</v>
      </c>
      <c r="M11" s="462"/>
      <c r="N11" s="462"/>
      <c r="O11" s="462"/>
      <c r="P11" s="462"/>
      <c r="Q11" s="463"/>
      <c r="R11" s="547" t="s">
        <v>110</v>
      </c>
      <c r="S11" s="548"/>
      <c r="T11" s="548"/>
      <c r="U11" s="548"/>
      <c r="V11" s="549"/>
      <c r="W11" s="559"/>
      <c r="X11" s="377"/>
      <c r="Y11" s="377"/>
      <c r="Z11" s="377"/>
      <c r="AA11" s="377"/>
      <c r="AB11" s="377"/>
      <c r="AC11" s="377"/>
      <c r="AD11" s="377"/>
      <c r="AE11" s="377"/>
      <c r="AF11" s="377"/>
      <c r="AG11" s="377"/>
      <c r="AH11" s="377"/>
      <c r="AI11" s="377"/>
      <c r="AJ11" s="377"/>
      <c r="AK11" s="377"/>
      <c r="AL11" s="560"/>
      <c r="AM11" s="484" t="s">
        <v>111</v>
      </c>
      <c r="AN11" s="389"/>
      <c r="AO11" s="389"/>
      <c r="AP11" s="389"/>
      <c r="AQ11" s="389"/>
      <c r="AR11" s="389"/>
      <c r="AS11" s="389"/>
      <c r="AT11" s="390"/>
      <c r="AU11" s="472" t="s">
        <v>78</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5895</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t="s">
        <v>122</v>
      </c>
      <c r="BO12" s="416"/>
      <c r="BP12" s="416"/>
      <c r="BQ12" s="416"/>
      <c r="BR12" s="416"/>
      <c r="BS12" s="416"/>
      <c r="BT12" s="416"/>
      <c r="BU12" s="417"/>
      <c r="BV12" s="415" t="s">
        <v>122</v>
      </c>
      <c r="BW12" s="416"/>
      <c r="BX12" s="416"/>
      <c r="BY12" s="416"/>
      <c r="BZ12" s="416"/>
      <c r="CA12" s="416"/>
      <c r="CB12" s="416"/>
      <c r="CC12" s="417"/>
      <c r="CD12" s="424" t="s">
        <v>123</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5891</v>
      </c>
      <c r="S13" s="517"/>
      <c r="T13" s="517"/>
      <c r="U13" s="517"/>
      <c r="V13" s="518"/>
      <c r="W13" s="504" t="s">
        <v>125</v>
      </c>
      <c r="X13" s="428"/>
      <c r="Y13" s="428"/>
      <c r="Z13" s="428"/>
      <c r="AA13" s="428"/>
      <c r="AB13" s="429"/>
      <c r="AC13" s="391">
        <v>778</v>
      </c>
      <c r="AD13" s="392"/>
      <c r="AE13" s="392"/>
      <c r="AF13" s="392"/>
      <c r="AG13" s="393"/>
      <c r="AH13" s="391">
        <v>874</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146267</v>
      </c>
      <c r="BO13" s="416"/>
      <c r="BP13" s="416"/>
      <c r="BQ13" s="416"/>
      <c r="BR13" s="416"/>
      <c r="BS13" s="416"/>
      <c r="BT13" s="416"/>
      <c r="BU13" s="417"/>
      <c r="BV13" s="415">
        <v>121357</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4.0999999999999996</v>
      </c>
      <c r="CU13" s="386"/>
      <c r="CV13" s="386"/>
      <c r="CW13" s="386"/>
      <c r="CX13" s="386"/>
      <c r="CY13" s="386"/>
      <c r="CZ13" s="386"/>
      <c r="DA13" s="387"/>
      <c r="DB13" s="385">
        <v>3.7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6039</v>
      </c>
      <c r="S14" s="517"/>
      <c r="T14" s="517"/>
      <c r="U14" s="517"/>
      <c r="V14" s="518"/>
      <c r="W14" s="519"/>
      <c r="X14" s="431"/>
      <c r="Y14" s="431"/>
      <c r="Z14" s="431"/>
      <c r="AA14" s="431"/>
      <c r="AB14" s="432"/>
      <c r="AC14" s="509">
        <v>23.4</v>
      </c>
      <c r="AD14" s="510"/>
      <c r="AE14" s="510"/>
      <c r="AF14" s="510"/>
      <c r="AG14" s="511"/>
      <c r="AH14" s="509">
        <v>24.4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6035</v>
      </c>
      <c r="S15" s="517"/>
      <c r="T15" s="517"/>
      <c r="U15" s="517"/>
      <c r="V15" s="518"/>
      <c r="W15" s="504" t="s">
        <v>132</v>
      </c>
      <c r="X15" s="428"/>
      <c r="Y15" s="428"/>
      <c r="Z15" s="428"/>
      <c r="AA15" s="428"/>
      <c r="AB15" s="429"/>
      <c r="AC15" s="391">
        <v>759</v>
      </c>
      <c r="AD15" s="392"/>
      <c r="AE15" s="392"/>
      <c r="AF15" s="392"/>
      <c r="AG15" s="393"/>
      <c r="AH15" s="391">
        <v>657</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2080450</v>
      </c>
      <c r="BO15" s="411"/>
      <c r="BP15" s="411"/>
      <c r="BQ15" s="411"/>
      <c r="BR15" s="411"/>
      <c r="BS15" s="411"/>
      <c r="BT15" s="411"/>
      <c r="BU15" s="412"/>
      <c r="BV15" s="410">
        <v>2139572</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22.8</v>
      </c>
      <c r="AD16" s="510"/>
      <c r="AE16" s="510"/>
      <c r="AF16" s="510"/>
      <c r="AG16" s="511"/>
      <c r="AH16" s="509">
        <v>18.399999999999999</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2063797</v>
      </c>
      <c r="BO16" s="416"/>
      <c r="BP16" s="416"/>
      <c r="BQ16" s="416"/>
      <c r="BR16" s="416"/>
      <c r="BS16" s="416"/>
      <c r="BT16" s="416"/>
      <c r="BU16" s="417"/>
      <c r="BV16" s="415">
        <v>2137363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136</v>
      </c>
      <c r="S17" s="502"/>
      <c r="T17" s="502"/>
      <c r="U17" s="502"/>
      <c r="V17" s="503"/>
      <c r="W17" s="504" t="s">
        <v>139</v>
      </c>
      <c r="X17" s="428"/>
      <c r="Y17" s="428"/>
      <c r="Z17" s="428"/>
      <c r="AA17" s="428"/>
      <c r="AB17" s="429"/>
      <c r="AC17" s="391">
        <v>1794</v>
      </c>
      <c r="AD17" s="392"/>
      <c r="AE17" s="392"/>
      <c r="AF17" s="392"/>
      <c r="AG17" s="393"/>
      <c r="AH17" s="391">
        <v>2047</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2727709</v>
      </c>
      <c r="BO17" s="416"/>
      <c r="BP17" s="416"/>
      <c r="BQ17" s="416"/>
      <c r="BR17" s="416"/>
      <c r="BS17" s="416"/>
      <c r="BT17" s="416"/>
      <c r="BU17" s="417"/>
      <c r="BV17" s="415">
        <v>2804488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141</v>
      </c>
      <c r="C18" s="478"/>
      <c r="D18" s="478"/>
      <c r="E18" s="479"/>
      <c r="F18" s="479"/>
      <c r="G18" s="479"/>
      <c r="H18" s="479"/>
      <c r="I18" s="479"/>
      <c r="J18" s="479"/>
      <c r="K18" s="479"/>
      <c r="L18" s="480">
        <v>35.92</v>
      </c>
      <c r="M18" s="480"/>
      <c r="N18" s="480"/>
      <c r="O18" s="480"/>
      <c r="P18" s="480"/>
      <c r="Q18" s="480"/>
      <c r="R18" s="481"/>
      <c r="S18" s="481"/>
      <c r="T18" s="481"/>
      <c r="U18" s="481"/>
      <c r="V18" s="482"/>
      <c r="W18" s="496"/>
      <c r="X18" s="497"/>
      <c r="Y18" s="497"/>
      <c r="Z18" s="497"/>
      <c r="AA18" s="497"/>
      <c r="AB18" s="505"/>
      <c r="AC18" s="379">
        <v>53.9</v>
      </c>
      <c r="AD18" s="380"/>
      <c r="AE18" s="380"/>
      <c r="AF18" s="380"/>
      <c r="AG18" s="483"/>
      <c r="AH18" s="379">
        <v>57.2</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2433024</v>
      </c>
      <c r="BO18" s="416"/>
      <c r="BP18" s="416"/>
      <c r="BQ18" s="416"/>
      <c r="BR18" s="416"/>
      <c r="BS18" s="416"/>
      <c r="BT18" s="416"/>
      <c r="BU18" s="417"/>
      <c r="BV18" s="415">
        <v>2625257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143</v>
      </c>
      <c r="C19" s="478"/>
      <c r="D19" s="478"/>
      <c r="E19" s="479"/>
      <c r="F19" s="479"/>
      <c r="G19" s="479"/>
      <c r="H19" s="479"/>
      <c r="I19" s="479"/>
      <c r="J19" s="479"/>
      <c r="K19" s="479"/>
      <c r="L19" s="485">
        <v>164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4928674</v>
      </c>
      <c r="BO19" s="416"/>
      <c r="BP19" s="416"/>
      <c r="BQ19" s="416"/>
      <c r="BR19" s="416"/>
      <c r="BS19" s="416"/>
      <c r="BT19" s="416"/>
      <c r="BU19" s="417"/>
      <c r="BV19" s="415">
        <v>5190104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145</v>
      </c>
      <c r="C20" s="478"/>
      <c r="D20" s="478"/>
      <c r="E20" s="479"/>
      <c r="F20" s="479"/>
      <c r="G20" s="479"/>
      <c r="H20" s="479"/>
      <c r="I20" s="479"/>
      <c r="J20" s="479"/>
      <c r="K20" s="479"/>
      <c r="L20" s="485">
        <v>1918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17239</v>
      </c>
      <c r="BO23" s="416"/>
      <c r="BP23" s="416"/>
      <c r="BQ23" s="416"/>
      <c r="BR23" s="416"/>
      <c r="BS23" s="416"/>
      <c r="BT23" s="416"/>
      <c r="BU23" s="417"/>
      <c r="BV23" s="415">
        <v>28095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154</v>
      </c>
      <c r="F24" s="389"/>
      <c r="G24" s="389"/>
      <c r="H24" s="389"/>
      <c r="I24" s="389"/>
      <c r="J24" s="389"/>
      <c r="K24" s="390"/>
      <c r="L24" s="391">
        <v>1</v>
      </c>
      <c r="M24" s="392"/>
      <c r="N24" s="392"/>
      <c r="O24" s="392"/>
      <c r="P24" s="393"/>
      <c r="Q24" s="391">
        <v>7600</v>
      </c>
      <c r="R24" s="392"/>
      <c r="S24" s="392"/>
      <c r="T24" s="392"/>
      <c r="U24" s="392"/>
      <c r="V24" s="393"/>
      <c r="W24" s="457"/>
      <c r="X24" s="448"/>
      <c r="Y24" s="449"/>
      <c r="Z24" s="388" t="s">
        <v>155</v>
      </c>
      <c r="AA24" s="389"/>
      <c r="AB24" s="389"/>
      <c r="AC24" s="389"/>
      <c r="AD24" s="389"/>
      <c r="AE24" s="389"/>
      <c r="AF24" s="389"/>
      <c r="AG24" s="390"/>
      <c r="AH24" s="391">
        <v>121</v>
      </c>
      <c r="AI24" s="392"/>
      <c r="AJ24" s="392"/>
      <c r="AK24" s="392"/>
      <c r="AL24" s="393"/>
      <c r="AM24" s="391">
        <v>338437</v>
      </c>
      <c r="AN24" s="392"/>
      <c r="AO24" s="392"/>
      <c r="AP24" s="392"/>
      <c r="AQ24" s="392"/>
      <c r="AR24" s="393"/>
      <c r="AS24" s="391">
        <v>2797</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17239</v>
      </c>
      <c r="BO24" s="416"/>
      <c r="BP24" s="416"/>
      <c r="BQ24" s="416"/>
      <c r="BR24" s="416"/>
      <c r="BS24" s="416"/>
      <c r="BT24" s="416"/>
      <c r="BU24" s="417"/>
      <c r="BV24" s="415">
        <v>28095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157</v>
      </c>
      <c r="F25" s="389"/>
      <c r="G25" s="389"/>
      <c r="H25" s="389"/>
      <c r="I25" s="389"/>
      <c r="J25" s="389"/>
      <c r="K25" s="390"/>
      <c r="L25" s="391">
        <v>1</v>
      </c>
      <c r="M25" s="392"/>
      <c r="N25" s="392"/>
      <c r="O25" s="392"/>
      <c r="P25" s="393"/>
      <c r="Q25" s="391">
        <v>6220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92099</v>
      </c>
      <c r="BO25" s="411"/>
      <c r="BP25" s="411"/>
      <c r="BQ25" s="411"/>
      <c r="BR25" s="411"/>
      <c r="BS25" s="411"/>
      <c r="BT25" s="411"/>
      <c r="BU25" s="412"/>
      <c r="BV25" s="410">
        <v>166204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160</v>
      </c>
      <c r="F26" s="389"/>
      <c r="G26" s="389"/>
      <c r="H26" s="389"/>
      <c r="I26" s="389"/>
      <c r="J26" s="389"/>
      <c r="K26" s="390"/>
      <c r="L26" s="391">
        <v>1</v>
      </c>
      <c r="M26" s="392"/>
      <c r="N26" s="392"/>
      <c r="O26" s="392"/>
      <c r="P26" s="393"/>
      <c r="Q26" s="391">
        <v>5270</v>
      </c>
      <c r="R26" s="392"/>
      <c r="S26" s="392"/>
      <c r="T26" s="392"/>
      <c r="U26" s="392"/>
      <c r="V26" s="393"/>
      <c r="W26" s="457"/>
      <c r="X26" s="448"/>
      <c r="Y26" s="449"/>
      <c r="Z26" s="388" t="s">
        <v>161</v>
      </c>
      <c r="AA26" s="470"/>
      <c r="AB26" s="470"/>
      <c r="AC26" s="470"/>
      <c r="AD26" s="470"/>
      <c r="AE26" s="470"/>
      <c r="AF26" s="470"/>
      <c r="AG26" s="471"/>
      <c r="AH26" s="391">
        <v>8</v>
      </c>
      <c r="AI26" s="392"/>
      <c r="AJ26" s="392"/>
      <c r="AK26" s="392"/>
      <c r="AL26" s="393"/>
      <c r="AM26" s="391">
        <v>23232</v>
      </c>
      <c r="AN26" s="392"/>
      <c r="AO26" s="392"/>
      <c r="AP26" s="392"/>
      <c r="AQ26" s="392"/>
      <c r="AR26" s="393"/>
      <c r="AS26" s="391">
        <v>2904</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163</v>
      </c>
      <c r="F27" s="389"/>
      <c r="G27" s="389"/>
      <c r="H27" s="389"/>
      <c r="I27" s="389"/>
      <c r="J27" s="389"/>
      <c r="K27" s="390"/>
      <c r="L27" s="391">
        <v>1</v>
      </c>
      <c r="M27" s="392"/>
      <c r="N27" s="392"/>
      <c r="O27" s="392"/>
      <c r="P27" s="393"/>
      <c r="Q27" s="391">
        <v>3640</v>
      </c>
      <c r="R27" s="392"/>
      <c r="S27" s="392"/>
      <c r="T27" s="392"/>
      <c r="U27" s="392"/>
      <c r="V27" s="393"/>
      <c r="W27" s="457"/>
      <c r="X27" s="448"/>
      <c r="Y27" s="449"/>
      <c r="Z27" s="388" t="s">
        <v>164</v>
      </c>
      <c r="AA27" s="389"/>
      <c r="AB27" s="389"/>
      <c r="AC27" s="389"/>
      <c r="AD27" s="389"/>
      <c r="AE27" s="389"/>
      <c r="AF27" s="389"/>
      <c r="AG27" s="390"/>
      <c r="AH27" s="391">
        <v>1</v>
      </c>
      <c r="AI27" s="392"/>
      <c r="AJ27" s="392"/>
      <c r="AK27" s="392"/>
      <c r="AL27" s="393"/>
      <c r="AM27" s="391" t="s">
        <v>165</v>
      </c>
      <c r="AN27" s="392"/>
      <c r="AO27" s="392"/>
      <c r="AP27" s="392"/>
      <c r="AQ27" s="392"/>
      <c r="AR27" s="393"/>
      <c r="AS27" s="391" t="s">
        <v>165</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348288</v>
      </c>
      <c r="BO27" s="419"/>
      <c r="BP27" s="419"/>
      <c r="BQ27" s="419"/>
      <c r="BR27" s="419"/>
      <c r="BS27" s="419"/>
      <c r="BT27" s="419"/>
      <c r="BU27" s="420"/>
      <c r="BV27" s="418">
        <v>344741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2850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3174915</v>
      </c>
      <c r="BO28" s="411"/>
      <c r="BP28" s="411"/>
      <c r="BQ28" s="411"/>
      <c r="BR28" s="411"/>
      <c r="BS28" s="411"/>
      <c r="BT28" s="411"/>
      <c r="BU28" s="412"/>
      <c r="BV28" s="410">
        <v>3068697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10</v>
      </c>
      <c r="M29" s="392"/>
      <c r="N29" s="392"/>
      <c r="O29" s="392"/>
      <c r="P29" s="393"/>
      <c r="Q29" s="391">
        <v>2630</v>
      </c>
      <c r="R29" s="392"/>
      <c r="S29" s="392"/>
      <c r="T29" s="392"/>
      <c r="U29" s="392"/>
      <c r="V29" s="393"/>
      <c r="W29" s="458"/>
      <c r="X29" s="459"/>
      <c r="Y29" s="460"/>
      <c r="Z29" s="388" t="s">
        <v>172</v>
      </c>
      <c r="AA29" s="389"/>
      <c r="AB29" s="389"/>
      <c r="AC29" s="389"/>
      <c r="AD29" s="389"/>
      <c r="AE29" s="389"/>
      <c r="AF29" s="389"/>
      <c r="AG29" s="390"/>
      <c r="AH29" s="391">
        <v>122</v>
      </c>
      <c r="AI29" s="392"/>
      <c r="AJ29" s="392"/>
      <c r="AK29" s="392"/>
      <c r="AL29" s="393"/>
      <c r="AM29" s="391">
        <v>342112</v>
      </c>
      <c r="AN29" s="392"/>
      <c r="AO29" s="392"/>
      <c r="AP29" s="392"/>
      <c r="AQ29" s="392"/>
      <c r="AR29" s="393"/>
      <c r="AS29" s="391">
        <v>2804</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25396</v>
      </c>
      <c r="BO29" s="416"/>
      <c r="BP29" s="416"/>
      <c r="BQ29" s="416"/>
      <c r="BR29" s="416"/>
      <c r="BS29" s="416"/>
      <c r="BT29" s="416"/>
      <c r="BU29" s="417"/>
      <c r="BV29" s="415">
        <v>37394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97.9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8773817</v>
      </c>
      <c r="BO30" s="419"/>
      <c r="BP30" s="419"/>
      <c r="BQ30" s="419"/>
      <c r="BR30" s="419"/>
      <c r="BS30" s="419"/>
      <c r="BT30" s="419"/>
      <c r="BU30" s="420"/>
      <c r="BV30" s="418">
        <v>8642274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佐賀県市町総合事務組合(一般会計)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佐賀県市町総合事務組合(交通災害共済事業特別会計)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佐賀県後期高齢者医療広域連合(一般会計)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佐賀県後期高齢者医療広域連合(特別会計)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4" t="s">
        <v>533</v>
      </c>
      <c r="D34" s="1184"/>
      <c r="E34" s="1185"/>
      <c r="F34" s="32" t="s">
        <v>487</v>
      </c>
      <c r="G34" s="33" t="s">
        <v>487</v>
      </c>
      <c r="H34" s="33" t="s">
        <v>487</v>
      </c>
      <c r="I34" s="33">
        <v>10.32</v>
      </c>
      <c r="J34" s="34">
        <v>10.43</v>
      </c>
      <c r="K34" s="22"/>
      <c r="L34" s="22"/>
      <c r="M34" s="22"/>
      <c r="N34" s="22"/>
      <c r="O34" s="22"/>
      <c r="P34" s="22"/>
    </row>
    <row r="35" spans="1:16" ht="39" customHeight="1">
      <c r="A35" s="22"/>
      <c r="B35" s="35"/>
      <c r="C35" s="1178" t="s">
        <v>534</v>
      </c>
      <c r="D35" s="1179"/>
      <c r="E35" s="1180"/>
      <c r="F35" s="36">
        <v>10.23</v>
      </c>
      <c r="G35" s="37">
        <v>7.64</v>
      </c>
      <c r="H35" s="37">
        <v>7.03</v>
      </c>
      <c r="I35" s="37">
        <v>8.1300000000000008</v>
      </c>
      <c r="J35" s="38">
        <v>9.83</v>
      </c>
      <c r="K35" s="22"/>
      <c r="L35" s="22"/>
      <c r="M35" s="22"/>
      <c r="N35" s="22"/>
      <c r="O35" s="22"/>
      <c r="P35" s="22"/>
    </row>
    <row r="36" spans="1:16" ht="39" customHeight="1">
      <c r="A36" s="22"/>
      <c r="B36" s="35"/>
      <c r="C36" s="1178" t="s">
        <v>535</v>
      </c>
      <c r="D36" s="1179"/>
      <c r="E36" s="1180"/>
      <c r="F36" s="36">
        <v>1.02</v>
      </c>
      <c r="G36" s="37">
        <v>0.95</v>
      </c>
      <c r="H36" s="37">
        <v>1.95</v>
      </c>
      <c r="I36" s="37">
        <v>0.83</v>
      </c>
      <c r="J36" s="38">
        <v>2.31</v>
      </c>
      <c r="K36" s="22"/>
      <c r="L36" s="22"/>
      <c r="M36" s="22"/>
      <c r="N36" s="22"/>
      <c r="O36" s="22"/>
      <c r="P36" s="22"/>
    </row>
    <row r="37" spans="1:16" ht="39" customHeight="1">
      <c r="A37" s="22"/>
      <c r="B37" s="35"/>
      <c r="C37" s="1178" t="s">
        <v>536</v>
      </c>
      <c r="D37" s="1179"/>
      <c r="E37" s="1180"/>
      <c r="F37" s="36">
        <v>0.78</v>
      </c>
      <c r="G37" s="37">
        <v>0.69</v>
      </c>
      <c r="H37" s="37">
        <v>0.84</v>
      </c>
      <c r="I37" s="37">
        <v>0.52</v>
      </c>
      <c r="J37" s="38">
        <v>0.51</v>
      </c>
      <c r="K37" s="22"/>
      <c r="L37" s="22"/>
      <c r="M37" s="22"/>
      <c r="N37" s="22"/>
      <c r="O37" s="22"/>
      <c r="P37" s="22"/>
    </row>
    <row r="38" spans="1:16" ht="39" customHeight="1">
      <c r="A38" s="22"/>
      <c r="B38" s="35"/>
      <c r="C38" s="1178" t="s">
        <v>537</v>
      </c>
      <c r="D38" s="1179"/>
      <c r="E38" s="1180"/>
      <c r="F38" s="36">
        <v>0.03</v>
      </c>
      <c r="G38" s="37">
        <v>0.03</v>
      </c>
      <c r="H38" s="37">
        <v>0.03</v>
      </c>
      <c r="I38" s="37">
        <v>0.01</v>
      </c>
      <c r="J38" s="38">
        <v>0</v>
      </c>
      <c r="K38" s="22"/>
      <c r="L38" s="22"/>
      <c r="M38" s="22"/>
      <c r="N38" s="22"/>
      <c r="O38" s="22"/>
      <c r="P38" s="22"/>
    </row>
    <row r="39" spans="1:16" ht="39" customHeight="1">
      <c r="A39" s="22"/>
      <c r="B39" s="35"/>
      <c r="C39" s="1178" t="s">
        <v>538</v>
      </c>
      <c r="D39" s="1179"/>
      <c r="E39" s="1180"/>
      <c r="F39" s="36">
        <v>0</v>
      </c>
      <c r="G39" s="37">
        <v>0</v>
      </c>
      <c r="H39" s="37">
        <v>0</v>
      </c>
      <c r="I39" s="37">
        <v>0</v>
      </c>
      <c r="J39" s="38">
        <v>0</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539</v>
      </c>
      <c r="D42" s="1179"/>
      <c r="E42" s="1180"/>
      <c r="F42" s="36" t="s">
        <v>487</v>
      </c>
      <c r="G42" s="37" t="s">
        <v>487</v>
      </c>
      <c r="H42" s="37" t="s">
        <v>487</v>
      </c>
      <c r="I42" s="37" t="s">
        <v>487</v>
      </c>
      <c r="J42" s="38" t="s">
        <v>487</v>
      </c>
      <c r="K42" s="22"/>
      <c r="L42" s="22"/>
      <c r="M42" s="22"/>
      <c r="N42" s="22"/>
      <c r="O42" s="22"/>
      <c r="P42" s="22"/>
    </row>
    <row r="43" spans="1:16" ht="39" customHeight="1" thickBot="1">
      <c r="A43" s="22"/>
      <c r="B43" s="40"/>
      <c r="C43" s="1181" t="s">
        <v>540</v>
      </c>
      <c r="D43" s="1182"/>
      <c r="E43" s="1183"/>
      <c r="F43" s="41">
        <v>12.95</v>
      </c>
      <c r="G43" s="42">
        <v>9.68</v>
      </c>
      <c r="H43" s="42">
        <v>10.23</v>
      </c>
      <c r="I43" s="42" t="s">
        <v>487</v>
      </c>
      <c r="J43" s="43" t="s">
        <v>487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4" t="s">
        <v>11</v>
      </c>
      <c r="C45" s="1195"/>
      <c r="D45" s="58"/>
      <c r="E45" s="1200" t="s">
        <v>12</v>
      </c>
      <c r="F45" s="1200"/>
      <c r="G45" s="1200"/>
      <c r="H45" s="1200"/>
      <c r="I45" s="1200"/>
      <c r="J45" s="1201"/>
      <c r="K45" s="59">
        <v>12</v>
      </c>
      <c r="L45" s="60">
        <v>12</v>
      </c>
      <c r="M45" s="60">
        <v>12</v>
      </c>
      <c r="N45" s="60">
        <v>12</v>
      </c>
      <c r="O45" s="61">
        <v>12</v>
      </c>
      <c r="P45" s="48"/>
      <c r="Q45" s="48"/>
      <c r="R45" s="48"/>
      <c r="S45" s="48"/>
      <c r="T45" s="48"/>
      <c r="U45" s="48"/>
    </row>
    <row r="46" spans="1:21" ht="30.75" customHeight="1">
      <c r="A46" s="48"/>
      <c r="B46" s="1196"/>
      <c r="C46" s="1197"/>
      <c r="D46" s="62"/>
      <c r="E46" s="1188" t="s">
        <v>13</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c r="A47" s="48"/>
      <c r="B47" s="1196"/>
      <c r="C47" s="1197"/>
      <c r="D47" s="62"/>
      <c r="E47" s="1188" t="s">
        <v>14</v>
      </c>
      <c r="F47" s="1188"/>
      <c r="G47" s="1188"/>
      <c r="H47" s="1188"/>
      <c r="I47" s="1188"/>
      <c r="J47" s="1189"/>
      <c r="K47" s="63" t="s">
        <v>487</v>
      </c>
      <c r="L47" s="64" t="s">
        <v>487</v>
      </c>
      <c r="M47" s="64" t="s">
        <v>487</v>
      </c>
      <c r="N47" s="64" t="s">
        <v>487</v>
      </c>
      <c r="O47" s="65" t="s">
        <v>487</v>
      </c>
      <c r="P47" s="48"/>
      <c r="Q47" s="48"/>
      <c r="R47" s="48"/>
      <c r="S47" s="48"/>
      <c r="T47" s="48"/>
      <c r="U47" s="48"/>
    </row>
    <row r="48" spans="1:21" ht="30.75" customHeight="1">
      <c r="A48" s="48"/>
      <c r="B48" s="1196"/>
      <c r="C48" s="1197"/>
      <c r="D48" s="62"/>
      <c r="E48" s="1188" t="s">
        <v>15</v>
      </c>
      <c r="F48" s="1188"/>
      <c r="G48" s="1188"/>
      <c r="H48" s="1188"/>
      <c r="I48" s="1188"/>
      <c r="J48" s="1189"/>
      <c r="K48" s="63">
        <v>156</v>
      </c>
      <c r="L48" s="64">
        <v>150</v>
      </c>
      <c r="M48" s="64">
        <v>159</v>
      </c>
      <c r="N48" s="64">
        <v>211</v>
      </c>
      <c r="O48" s="65">
        <v>206</v>
      </c>
      <c r="P48" s="48"/>
      <c r="Q48" s="48"/>
      <c r="R48" s="48"/>
      <c r="S48" s="48"/>
      <c r="T48" s="48"/>
      <c r="U48" s="48"/>
    </row>
    <row r="49" spans="1:21" ht="30.75" customHeight="1">
      <c r="A49" s="48"/>
      <c r="B49" s="1196"/>
      <c r="C49" s="1197"/>
      <c r="D49" s="62"/>
      <c r="E49" s="1188" t="s">
        <v>16</v>
      </c>
      <c r="F49" s="1188"/>
      <c r="G49" s="1188"/>
      <c r="H49" s="1188"/>
      <c r="I49" s="1188"/>
      <c r="J49" s="1189"/>
      <c r="K49" s="63" t="s">
        <v>487</v>
      </c>
      <c r="L49" s="64" t="s">
        <v>487</v>
      </c>
      <c r="M49" s="64" t="s">
        <v>487</v>
      </c>
      <c r="N49" s="64" t="s">
        <v>487</v>
      </c>
      <c r="O49" s="65" t="s">
        <v>487</v>
      </c>
      <c r="P49" s="48"/>
      <c r="Q49" s="48"/>
      <c r="R49" s="48"/>
      <c r="S49" s="48"/>
      <c r="T49" s="48"/>
      <c r="U49" s="48"/>
    </row>
    <row r="50" spans="1:21" ht="30.75" customHeight="1">
      <c r="A50" s="48"/>
      <c r="B50" s="1196"/>
      <c r="C50" s="1197"/>
      <c r="D50" s="62"/>
      <c r="E50" s="1188" t="s">
        <v>17</v>
      </c>
      <c r="F50" s="1188"/>
      <c r="G50" s="1188"/>
      <c r="H50" s="1188"/>
      <c r="I50" s="1188"/>
      <c r="J50" s="1189"/>
      <c r="K50" s="63">
        <v>69</v>
      </c>
      <c r="L50" s="64">
        <v>58</v>
      </c>
      <c r="M50" s="64">
        <v>42</v>
      </c>
      <c r="N50" s="64">
        <v>110</v>
      </c>
      <c r="O50" s="65">
        <v>31</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t="s">
        <v>487</v>
      </c>
      <c r="N51" s="64" t="s">
        <v>487</v>
      </c>
      <c r="O51" s="65" t="s">
        <v>487</v>
      </c>
      <c r="P51" s="48"/>
      <c r="Q51" s="48"/>
      <c r="R51" s="48"/>
      <c r="S51" s="48"/>
      <c r="T51" s="48"/>
      <c r="U51" s="48"/>
    </row>
    <row r="52" spans="1:21" ht="30.75" customHeight="1">
      <c r="A52" s="48"/>
      <c r="B52" s="1186" t="s">
        <v>19</v>
      </c>
      <c r="C52" s="1187"/>
      <c r="D52" s="66"/>
      <c r="E52" s="1188" t="s">
        <v>20</v>
      </c>
      <c r="F52" s="1188"/>
      <c r="G52" s="1188"/>
      <c r="H52" s="1188"/>
      <c r="I52" s="1188"/>
      <c r="J52" s="1189"/>
      <c r="K52" s="63">
        <v>142</v>
      </c>
      <c r="L52" s="64">
        <v>151</v>
      </c>
      <c r="M52" s="64">
        <v>159</v>
      </c>
      <c r="N52" s="64">
        <v>153</v>
      </c>
      <c r="O52" s="65">
        <v>154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95</v>
      </c>
      <c r="L53" s="69">
        <v>69</v>
      </c>
      <c r="M53" s="69">
        <v>54</v>
      </c>
      <c r="N53" s="69">
        <v>180</v>
      </c>
      <c r="O53" s="70">
        <v>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214" t="s">
        <v>24</v>
      </c>
      <c r="C41" s="1215"/>
      <c r="D41" s="81"/>
      <c r="E41" s="1216" t="s">
        <v>25</v>
      </c>
      <c r="F41" s="1216"/>
      <c r="G41" s="1216"/>
      <c r="H41" s="1217"/>
      <c r="I41" s="82">
        <v>58</v>
      </c>
      <c r="J41" s="83">
        <v>48</v>
      </c>
      <c r="K41" s="83">
        <v>38</v>
      </c>
      <c r="L41" s="83">
        <v>28</v>
      </c>
      <c r="M41" s="84">
        <v>17</v>
      </c>
    </row>
    <row r="42" spans="2:13" ht="27.75" customHeight="1">
      <c r="B42" s="1204"/>
      <c r="C42" s="1205"/>
      <c r="D42" s="85"/>
      <c r="E42" s="1208" t="s">
        <v>26</v>
      </c>
      <c r="F42" s="1208"/>
      <c r="G42" s="1208"/>
      <c r="H42" s="1209"/>
      <c r="I42" s="86">
        <v>156</v>
      </c>
      <c r="J42" s="87">
        <v>219</v>
      </c>
      <c r="K42" s="87">
        <v>147</v>
      </c>
      <c r="L42" s="87">
        <v>33</v>
      </c>
      <c r="M42" s="88">
        <v>6</v>
      </c>
    </row>
    <row r="43" spans="2:13" ht="27.75" customHeight="1">
      <c r="B43" s="1204"/>
      <c r="C43" s="1205"/>
      <c r="D43" s="85"/>
      <c r="E43" s="1208" t="s">
        <v>27</v>
      </c>
      <c r="F43" s="1208"/>
      <c r="G43" s="1208"/>
      <c r="H43" s="1209"/>
      <c r="I43" s="86">
        <v>3048</v>
      </c>
      <c r="J43" s="87">
        <v>2859</v>
      </c>
      <c r="K43" s="87">
        <v>2671</v>
      </c>
      <c r="L43" s="87">
        <v>2733</v>
      </c>
      <c r="M43" s="88">
        <v>2800</v>
      </c>
    </row>
    <row r="44" spans="2:13" ht="27.75" customHeight="1">
      <c r="B44" s="1204"/>
      <c r="C44" s="1205"/>
      <c r="D44" s="85"/>
      <c r="E44" s="1208" t="s">
        <v>28</v>
      </c>
      <c r="F44" s="1208"/>
      <c r="G44" s="1208"/>
      <c r="H44" s="1209"/>
      <c r="I44" s="86" t="s">
        <v>487</v>
      </c>
      <c r="J44" s="87" t="s">
        <v>487</v>
      </c>
      <c r="K44" s="87" t="s">
        <v>487</v>
      </c>
      <c r="L44" s="87" t="s">
        <v>487</v>
      </c>
      <c r="M44" s="88" t="s">
        <v>487</v>
      </c>
    </row>
    <row r="45" spans="2:13" ht="27.75" customHeight="1">
      <c r="B45" s="1204"/>
      <c r="C45" s="1205"/>
      <c r="D45" s="85"/>
      <c r="E45" s="1208" t="s">
        <v>29</v>
      </c>
      <c r="F45" s="1208"/>
      <c r="G45" s="1208"/>
      <c r="H45" s="1209"/>
      <c r="I45" s="86">
        <v>553</v>
      </c>
      <c r="J45" s="87">
        <v>623</v>
      </c>
      <c r="K45" s="87">
        <v>392</v>
      </c>
      <c r="L45" s="87">
        <v>498</v>
      </c>
      <c r="M45" s="88">
        <v>720</v>
      </c>
    </row>
    <row r="46" spans="2:13" ht="27.75" customHeight="1">
      <c r="B46" s="1204"/>
      <c r="C46" s="1205"/>
      <c r="D46" s="89"/>
      <c r="E46" s="1208" t="s">
        <v>30</v>
      </c>
      <c r="F46" s="1208"/>
      <c r="G46" s="1208"/>
      <c r="H46" s="1209"/>
      <c r="I46" s="86" t="s">
        <v>487</v>
      </c>
      <c r="J46" s="87" t="s">
        <v>487</v>
      </c>
      <c r="K46" s="87" t="s">
        <v>487</v>
      </c>
      <c r="L46" s="87" t="s">
        <v>487</v>
      </c>
      <c r="M46" s="88" t="s">
        <v>487</v>
      </c>
    </row>
    <row r="47" spans="2:13" ht="27.75" customHeight="1">
      <c r="B47" s="1204"/>
      <c r="C47" s="1205"/>
      <c r="D47" s="90"/>
      <c r="E47" s="1218" t="s">
        <v>31</v>
      </c>
      <c r="F47" s="1219"/>
      <c r="G47" s="1219"/>
      <c r="H47" s="1220"/>
      <c r="I47" s="86" t="s">
        <v>487</v>
      </c>
      <c r="J47" s="87" t="s">
        <v>487</v>
      </c>
      <c r="K47" s="87" t="s">
        <v>487</v>
      </c>
      <c r="L47" s="87" t="s">
        <v>487</v>
      </c>
      <c r="M47" s="88" t="s">
        <v>487</v>
      </c>
    </row>
    <row r="48" spans="2:13" ht="27.75" customHeight="1">
      <c r="B48" s="1204"/>
      <c r="C48" s="1205"/>
      <c r="D48" s="85"/>
      <c r="E48" s="1208" t="s">
        <v>32</v>
      </c>
      <c r="F48" s="1208"/>
      <c r="G48" s="1208"/>
      <c r="H48" s="1209"/>
      <c r="I48" s="86" t="s">
        <v>487</v>
      </c>
      <c r="J48" s="87" t="s">
        <v>487</v>
      </c>
      <c r="K48" s="87" t="s">
        <v>487</v>
      </c>
      <c r="L48" s="87" t="s">
        <v>487</v>
      </c>
      <c r="M48" s="88" t="s">
        <v>487</v>
      </c>
    </row>
    <row r="49" spans="2:13" ht="27.75" customHeight="1">
      <c r="B49" s="1206"/>
      <c r="C49" s="1207"/>
      <c r="D49" s="85"/>
      <c r="E49" s="1208" t="s">
        <v>33</v>
      </c>
      <c r="F49" s="1208"/>
      <c r="G49" s="1208"/>
      <c r="H49" s="1209"/>
      <c r="I49" s="86" t="s">
        <v>487</v>
      </c>
      <c r="J49" s="87" t="s">
        <v>487</v>
      </c>
      <c r="K49" s="87" t="s">
        <v>487</v>
      </c>
      <c r="L49" s="87" t="s">
        <v>487</v>
      </c>
      <c r="M49" s="88" t="s">
        <v>487</v>
      </c>
    </row>
    <row r="50" spans="2:13" ht="27.75" customHeight="1">
      <c r="B50" s="1202" t="s">
        <v>34</v>
      </c>
      <c r="C50" s="1203"/>
      <c r="D50" s="91"/>
      <c r="E50" s="1208" t="s">
        <v>35</v>
      </c>
      <c r="F50" s="1208"/>
      <c r="G50" s="1208"/>
      <c r="H50" s="1209"/>
      <c r="I50" s="86">
        <v>9878</v>
      </c>
      <c r="J50" s="87">
        <v>9989</v>
      </c>
      <c r="K50" s="87">
        <v>8608</v>
      </c>
      <c r="L50" s="87">
        <v>8833</v>
      </c>
      <c r="M50" s="88">
        <v>8993</v>
      </c>
    </row>
    <row r="51" spans="2:13" ht="27.75" customHeight="1">
      <c r="B51" s="1204"/>
      <c r="C51" s="1205"/>
      <c r="D51" s="85"/>
      <c r="E51" s="1208" t="s">
        <v>36</v>
      </c>
      <c r="F51" s="1208"/>
      <c r="G51" s="1208"/>
      <c r="H51" s="1209"/>
      <c r="I51" s="86" t="s">
        <v>487</v>
      </c>
      <c r="J51" s="87" t="s">
        <v>487</v>
      </c>
      <c r="K51" s="87" t="s">
        <v>487</v>
      </c>
      <c r="L51" s="87" t="s">
        <v>487</v>
      </c>
      <c r="M51" s="88" t="s">
        <v>487</v>
      </c>
    </row>
    <row r="52" spans="2:13" ht="27.75" customHeight="1">
      <c r="B52" s="1206"/>
      <c r="C52" s="1207"/>
      <c r="D52" s="85"/>
      <c r="E52" s="1208" t="s">
        <v>37</v>
      </c>
      <c r="F52" s="1208"/>
      <c r="G52" s="1208"/>
      <c r="H52" s="1209"/>
      <c r="I52" s="86">
        <v>2821</v>
      </c>
      <c r="J52" s="87">
        <v>2667</v>
      </c>
      <c r="K52" s="87">
        <v>2474</v>
      </c>
      <c r="L52" s="87">
        <v>2290</v>
      </c>
      <c r="M52" s="88">
        <v>2109</v>
      </c>
    </row>
    <row r="53" spans="2:13" ht="27.75" customHeight="1" thickBot="1">
      <c r="B53" s="1210" t="s">
        <v>21</v>
      </c>
      <c r="C53" s="1211"/>
      <c r="D53" s="92"/>
      <c r="E53" s="1212" t="s">
        <v>38</v>
      </c>
      <c r="F53" s="1212"/>
      <c r="G53" s="1212"/>
      <c r="H53" s="1213"/>
      <c r="I53" s="93">
        <v>-8883</v>
      </c>
      <c r="J53" s="94">
        <v>-8906</v>
      </c>
      <c r="K53" s="94">
        <v>-7833</v>
      </c>
      <c r="L53" s="94">
        <v>-7830</v>
      </c>
      <c r="M53" s="95">
        <v>-7558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84" sqref="G84"/>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548</v>
      </c>
      <c r="C41" s="248"/>
      <c r="D41" s="248"/>
      <c r="E41" s="248"/>
      <c r="F41" s="248"/>
      <c r="G41" s="248"/>
      <c r="H41" s="248"/>
      <c r="I41" s="248"/>
      <c r="J41" s="248"/>
      <c r="K41" s="248"/>
      <c r="L41" s="248"/>
      <c r="M41" s="248"/>
      <c r="N41" s="248"/>
      <c r="O41" s="248"/>
      <c r="P41" s="249"/>
    </row>
    <row r="42" spans="2:17">
      <c r="B42" s="250"/>
      <c r="C42" s="246"/>
      <c r="D42" s="246"/>
      <c r="E42" s="246"/>
      <c r="F42" s="246"/>
      <c r="G42" s="353" t="s">
        <v>549</v>
      </c>
      <c r="I42" s="354"/>
      <c r="J42" s="354"/>
      <c r="K42" s="354"/>
      <c r="L42" s="246"/>
      <c r="M42" s="246"/>
      <c r="N42" s="246"/>
      <c r="O42" s="246"/>
    </row>
    <row r="43" spans="2:17">
      <c r="B43" s="250"/>
      <c r="C43" s="246"/>
      <c r="D43" s="246"/>
      <c r="E43" s="246"/>
      <c r="F43" s="246"/>
      <c r="G43" s="1235" t="s">
        <v>557</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550</v>
      </c>
    </row>
    <row r="50" spans="1:17">
      <c r="B50" s="250"/>
      <c r="C50" s="246"/>
      <c r="D50" s="246"/>
      <c r="E50" s="246"/>
      <c r="F50" s="246"/>
      <c r="G50" s="1244"/>
      <c r="H50" s="1245"/>
      <c r="I50" s="1245"/>
      <c r="J50" s="1246"/>
      <c r="K50" s="356" t="s">
        <v>526</v>
      </c>
      <c r="L50" s="356" t="s">
        <v>527</v>
      </c>
      <c r="M50" s="356" t="s">
        <v>528</v>
      </c>
      <c r="N50" s="356" t="s">
        <v>529</v>
      </c>
      <c r="O50" s="356" t="s">
        <v>530</v>
      </c>
    </row>
    <row r="51" spans="1:17">
      <c r="B51" s="250"/>
      <c r="C51" s="246"/>
      <c r="D51" s="246"/>
      <c r="E51" s="246"/>
      <c r="F51" s="246"/>
      <c r="G51" s="1247" t="s">
        <v>551</v>
      </c>
      <c r="H51" s="1248"/>
      <c r="I51" s="1253" t="s">
        <v>552</v>
      </c>
      <c r="J51" s="1253"/>
      <c r="K51" s="1256"/>
      <c r="L51" s="1256"/>
      <c r="M51" s="1256"/>
      <c r="N51" s="1221"/>
      <c r="O51" s="1221"/>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558</v>
      </c>
      <c r="J53" s="1233"/>
      <c r="K53" s="1255"/>
      <c r="L53" s="1255"/>
      <c r="M53" s="1255"/>
      <c r="N53" s="1225">
        <v>26.8</v>
      </c>
      <c r="O53" s="1225">
        <v>28</v>
      </c>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553</v>
      </c>
      <c r="H55" s="1228"/>
      <c r="I55" s="1233" t="s">
        <v>552</v>
      </c>
      <c r="J55" s="1233"/>
      <c r="K55" s="1256"/>
      <c r="L55" s="1256"/>
      <c r="M55" s="1256"/>
      <c r="N55" s="1221">
        <v>0</v>
      </c>
      <c r="O55" s="1221">
        <v>0</v>
      </c>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558</v>
      </c>
      <c r="J57" s="1223"/>
      <c r="K57" s="1255"/>
      <c r="L57" s="1255"/>
      <c r="M57" s="1255"/>
      <c r="N57" s="1225">
        <v>55.3</v>
      </c>
      <c r="O57" s="1225">
        <v>56.6</v>
      </c>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554</v>
      </c>
      <c r="C63" s="246"/>
      <c r="D63" s="246"/>
      <c r="E63" s="246"/>
      <c r="F63" s="246"/>
      <c r="G63" s="246"/>
      <c r="H63" s="246"/>
      <c r="I63" s="246"/>
      <c r="J63" s="246"/>
      <c r="K63" s="246"/>
      <c r="L63" s="246"/>
      <c r="M63" s="246"/>
      <c r="N63" s="246"/>
      <c r="O63" s="246"/>
    </row>
    <row r="64" spans="1:17">
      <c r="B64" s="250"/>
      <c r="C64" s="246"/>
      <c r="D64" s="246"/>
      <c r="E64" s="246"/>
      <c r="F64" s="246"/>
      <c r="G64" s="353" t="s">
        <v>549</v>
      </c>
      <c r="I64" s="354"/>
      <c r="J64" s="354"/>
      <c r="K64" s="354"/>
      <c r="L64" s="246"/>
      <c r="M64" s="246"/>
      <c r="N64" s="246"/>
      <c r="O64" s="246"/>
    </row>
    <row r="65" spans="2:30">
      <c r="B65" s="250"/>
      <c r="C65" s="246"/>
      <c r="D65" s="246"/>
      <c r="E65" s="246"/>
      <c r="F65" s="246"/>
      <c r="G65" s="1235" t="s">
        <v>559</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555</v>
      </c>
      <c r="I71" s="370"/>
      <c r="J71" s="366"/>
      <c r="K71" s="366"/>
      <c r="L71" s="367"/>
      <c r="M71" s="366"/>
      <c r="N71" s="367"/>
      <c r="O71" s="368"/>
    </row>
    <row r="72" spans="2:30">
      <c r="B72" s="250"/>
      <c r="C72" s="246"/>
      <c r="D72" s="246"/>
      <c r="E72" s="246"/>
      <c r="F72" s="246"/>
      <c r="G72" s="1244"/>
      <c r="H72" s="1245"/>
      <c r="I72" s="1245"/>
      <c r="J72" s="1246"/>
      <c r="K72" s="356" t="s">
        <v>526</v>
      </c>
      <c r="L72" s="356" t="s">
        <v>527</v>
      </c>
      <c r="M72" s="356" t="s">
        <v>528</v>
      </c>
      <c r="N72" s="356" t="s">
        <v>529</v>
      </c>
      <c r="O72" s="356" t="s">
        <v>530</v>
      </c>
    </row>
    <row r="73" spans="2:30">
      <c r="B73" s="250"/>
      <c r="C73" s="246"/>
      <c r="D73" s="246"/>
      <c r="E73" s="246"/>
      <c r="F73" s="246"/>
      <c r="G73" s="1247" t="s">
        <v>551</v>
      </c>
      <c r="H73" s="1248"/>
      <c r="I73" s="1253" t="s">
        <v>552</v>
      </c>
      <c r="J73" s="1253"/>
      <c r="K73" s="1234"/>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556</v>
      </c>
      <c r="J75" s="1233"/>
      <c r="K75" s="1225">
        <v>3.3</v>
      </c>
      <c r="L75" s="1225">
        <v>2.9</v>
      </c>
      <c r="M75" s="1225">
        <v>2.5</v>
      </c>
      <c r="N75" s="1225">
        <v>3.7</v>
      </c>
      <c r="O75" s="1225">
        <v>4.0999999999999996</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553</v>
      </c>
      <c r="H77" s="1228"/>
      <c r="I77" s="1233" t="s">
        <v>552</v>
      </c>
      <c r="J77" s="1233"/>
      <c r="K77" s="1234">
        <v>5.7</v>
      </c>
      <c r="L77" s="1234">
        <v>0</v>
      </c>
      <c r="M77" s="1221">
        <v>0</v>
      </c>
      <c r="N77" s="1221">
        <v>0</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556</v>
      </c>
      <c r="J79" s="1223"/>
      <c r="K79" s="1224">
        <v>10.8</v>
      </c>
      <c r="L79" s="1224">
        <v>9.8000000000000007</v>
      </c>
      <c r="M79" s="1224">
        <v>9.1</v>
      </c>
      <c r="N79" s="1224">
        <v>8.6</v>
      </c>
      <c r="O79" s="1224">
        <v>8.5</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P109" zoomScaleNormal="100" zoomScaleSheetLayoutView="70" workbookViewId="0">
      <selection activeCell="G84" sqref="G8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55" workbookViewId="0">
      <selection activeCell="G84" sqref="G8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525</v>
      </c>
      <c r="G2" s="113"/>
      <c r="H2" s="114"/>
    </row>
    <row r="3" spans="1:8">
      <c r="A3" s="110" t="s">
        <v>518</v>
      </c>
      <c r="B3" s="115"/>
      <c r="C3" s="116"/>
      <c r="D3" s="117">
        <v>316928</v>
      </c>
      <c r="E3" s="118"/>
      <c r="F3" s="119">
        <v>146641</v>
      </c>
      <c r="G3" s="120"/>
      <c r="H3" s="121"/>
    </row>
    <row r="4" spans="1:8">
      <c r="A4" s="122"/>
      <c r="B4" s="123"/>
      <c r="C4" s="124"/>
      <c r="D4" s="125">
        <v>314881</v>
      </c>
      <c r="E4" s="126"/>
      <c r="F4" s="127">
        <v>68142</v>
      </c>
      <c r="G4" s="128"/>
      <c r="H4" s="129"/>
    </row>
    <row r="5" spans="1:8">
      <c r="A5" s="110" t="s">
        <v>520</v>
      </c>
      <c r="B5" s="115"/>
      <c r="C5" s="116"/>
      <c r="D5" s="117">
        <v>255450</v>
      </c>
      <c r="E5" s="118"/>
      <c r="F5" s="119">
        <v>174587</v>
      </c>
      <c r="G5" s="120"/>
      <c r="H5" s="121"/>
    </row>
    <row r="6" spans="1:8">
      <c r="A6" s="122"/>
      <c r="B6" s="123"/>
      <c r="C6" s="124"/>
      <c r="D6" s="125">
        <v>246069</v>
      </c>
      <c r="E6" s="126"/>
      <c r="F6" s="127">
        <v>79695</v>
      </c>
      <c r="G6" s="128"/>
      <c r="H6" s="129"/>
    </row>
    <row r="7" spans="1:8">
      <c r="A7" s="110" t="s">
        <v>521</v>
      </c>
      <c r="B7" s="115"/>
      <c r="C7" s="116"/>
      <c r="D7" s="117">
        <v>894296</v>
      </c>
      <c r="E7" s="118"/>
      <c r="F7" s="119">
        <v>175675</v>
      </c>
      <c r="G7" s="120"/>
      <c r="H7" s="121"/>
    </row>
    <row r="8" spans="1:8">
      <c r="A8" s="122"/>
      <c r="B8" s="123"/>
      <c r="C8" s="124"/>
      <c r="D8" s="125">
        <v>846471</v>
      </c>
      <c r="E8" s="126"/>
      <c r="F8" s="127">
        <v>87698</v>
      </c>
      <c r="G8" s="128"/>
      <c r="H8" s="129"/>
    </row>
    <row r="9" spans="1:8">
      <c r="A9" s="110" t="s">
        <v>522</v>
      </c>
      <c r="B9" s="115"/>
      <c r="C9" s="116"/>
      <c r="D9" s="117">
        <v>215888</v>
      </c>
      <c r="E9" s="118"/>
      <c r="F9" s="119">
        <v>162193</v>
      </c>
      <c r="G9" s="120"/>
      <c r="H9" s="121"/>
    </row>
    <row r="10" spans="1:8">
      <c r="A10" s="122"/>
      <c r="B10" s="123"/>
      <c r="C10" s="124"/>
      <c r="D10" s="125">
        <v>203844</v>
      </c>
      <c r="E10" s="126"/>
      <c r="F10" s="127">
        <v>79985</v>
      </c>
      <c r="G10" s="128"/>
      <c r="H10" s="129"/>
    </row>
    <row r="11" spans="1:8">
      <c r="A11" s="110" t="s">
        <v>523</v>
      </c>
      <c r="B11" s="115"/>
      <c r="C11" s="116"/>
      <c r="D11" s="117">
        <v>254215</v>
      </c>
      <c r="E11" s="118"/>
      <c r="F11" s="119">
        <v>168868</v>
      </c>
      <c r="G11" s="120"/>
      <c r="H11" s="121"/>
    </row>
    <row r="12" spans="1:8">
      <c r="A12" s="122"/>
      <c r="B12" s="123"/>
      <c r="C12" s="130"/>
      <c r="D12" s="125">
        <v>247679</v>
      </c>
      <c r="E12" s="126"/>
      <c r="F12" s="127">
        <v>79360</v>
      </c>
      <c r="G12" s="128"/>
      <c r="H12" s="129"/>
    </row>
    <row r="13" spans="1:8">
      <c r="A13" s="110"/>
      <c r="B13" s="115"/>
      <c r="C13" s="131"/>
      <c r="D13" s="132">
        <v>387355</v>
      </c>
      <c r="E13" s="133"/>
      <c r="F13" s="134">
        <v>165593</v>
      </c>
      <c r="G13" s="135"/>
      <c r="H13" s="121"/>
    </row>
    <row r="14" spans="1:8">
      <c r="A14" s="122"/>
      <c r="B14" s="123"/>
      <c r="C14" s="124"/>
      <c r="D14" s="125">
        <v>371789</v>
      </c>
      <c r="E14" s="126"/>
      <c r="F14" s="127">
        <v>78976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10.88</v>
      </c>
      <c r="C19" s="136">
        <f>ROUND(VALUE(SUBSTITUTE(実質収支比率等に係る経年分析!G$48,"▲","-")),2)</f>
        <v>7.65</v>
      </c>
      <c r="D19" s="136">
        <f>ROUND(VALUE(SUBSTITUTE(実質収支比率等に係る経年分析!H$48,"▲","-")),2)</f>
        <v>7.03</v>
      </c>
      <c r="E19" s="136">
        <f>ROUND(VALUE(SUBSTITUTE(実質収支比率等に係る経年分析!I$48,"▲","-")),2)</f>
        <v>8.14</v>
      </c>
      <c r="F19" s="136">
        <f>ROUND(VALUE(SUBSTITUTE(実質収支比率等に係る経年分析!J$48,"▲","-")),2)</f>
        <v>9.83</v>
      </c>
    </row>
    <row r="20" spans="1:11">
      <c r="A20" s="136" t="s">
        <v>43</v>
      </c>
      <c r="B20" s="136">
        <f>ROUND(VALUE(SUBSTITUTE(実質収支比率等に係る経年分析!F$47,"▲","-")),2)</f>
        <v>112.88</v>
      </c>
      <c r="C20" s="136">
        <f>ROUND(VALUE(SUBSTITUTE(実質収支比率等に係る経年分析!G$47,"▲","-")),2)</f>
        <v>122.54</v>
      </c>
      <c r="D20" s="136">
        <f>ROUND(VALUE(SUBSTITUTE(実質収支比率等に係る経年分析!H$47,"▲","-")),2)</f>
        <v>105.15</v>
      </c>
      <c r="E20" s="136">
        <f>ROUND(VALUE(SUBSTITUTE(実質収支比率等に係る経年分析!I$47,"▲","-")),2)</f>
        <v>109.42</v>
      </c>
      <c r="F20" s="136">
        <f>ROUND(VALUE(SUBSTITUTE(実質収支比率等に係る経年分析!J$47,"▲","-")),2)</f>
        <v>116.39</v>
      </c>
    </row>
    <row r="21" spans="1:11">
      <c r="A21" s="136" t="s">
        <v>44</v>
      </c>
      <c r="B21" s="136">
        <f>IF(ISNUMBER(VALUE(SUBSTITUTE(実質収支比率等に係る経年分析!F$49,"▲","-"))),ROUND(VALUE(SUBSTITUTE(実質収支比率等に係る経年分析!F$49,"▲","-")),2),NA())</f>
        <v>5.73</v>
      </c>
      <c r="C21" s="136">
        <f>IF(ISNUMBER(VALUE(SUBSTITUTE(実質収支比率等に係る経年分析!G$49,"▲","-"))),ROUND(VALUE(SUBSTITUTE(実質収支比率等に係る経年分析!G$49,"▲","-")),2),NA())</f>
        <v>-3.5</v>
      </c>
      <c r="D21" s="136">
        <f>IF(ISNUMBER(VALUE(SUBSTITUTE(実質収支比率等に係る経年分析!H$49,"▲","-"))),ROUND(VALUE(SUBSTITUTE(実質収支比率等に係る経年分析!H$49,"▲","-")),2),NA())</f>
        <v>-21.6</v>
      </c>
      <c r="E21" s="136">
        <f>IF(ISNUMBER(VALUE(SUBSTITUTE(実質収支比率等に係る経年分析!I$49,"▲","-"))),ROUND(VALUE(SUBSTITUTE(実質収支比率等に係る経年分析!I$49,"▲","-")),2),NA())</f>
        <v>4.33</v>
      </c>
      <c r="F21" s="136">
        <f>IF(ISNUMBER(VALUE(SUBSTITUTE(実質収支比率等に係る経年分析!J$49,"▲","-"))),ROUND(VALUE(SUBSTITUTE(実質収支比率等に係る経年分析!J$49,"▲","-")),2),NA())</f>
        <v>5.36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12.95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9.68</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10.23</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0.51</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1.95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2.31</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10.23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7.64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7.03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8.1300000000000008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9.83</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#VALUE!</v>
      </c>
      <c r="C36" s="137" t="e">
        <f>IF(ROUND(VALUE(SUBSTITUTE(連結実質赤字比率に係る赤字・黒字の構成分析!F$34,"▲", "-")), 2) &gt;= 0, ABS(ROUND(VALUE(SUBSTITUTE(連結実質赤字比率に係る赤字・黒字の構成分析!F$34,"▲", "-")), 2)), NA())</f>
        <v>#VALUE!</v>
      </c>
      <c r="D36" s="137" t="e">
        <f>IF(ROUND(VALUE(SUBSTITUTE(連結実質赤字比率に係る赤字・黒字の構成分析!G$34,"▲", "-")), 2) &lt; 0, ABS(ROUND(VALUE(SUBSTITUTE(連結実質赤字比率に係る赤字・黒字の構成分析!G$34,"▲", "-")), 2)), NA())</f>
        <v>#VALUE!</v>
      </c>
      <c r="E36" s="137" t="e">
        <f>IF(ROUND(VALUE(SUBSTITUTE(連結実質赤字比率に係る赤字・黒字の構成分析!G$34,"▲", "-")), 2) &gt;= 0, ABS(ROUND(VALUE(SUBSTITUTE(連結実質赤字比率に係る赤字・黒字の構成分析!G$34,"▲", "-")), 2)), NA())</f>
        <v>#VALUE!</v>
      </c>
      <c r="F36" s="137" t="e">
        <f>IF(ROUND(VALUE(SUBSTITUTE(連結実質赤字比率に係る赤字・黒字の構成分析!H$34,"▲", "-")), 2) &lt; 0, ABS(ROUND(VALUE(SUBSTITUTE(連結実質赤字比率に係る赤字・黒字の構成分析!H$34,"▲", "-")), 2)), NA())</f>
        <v>#VALUE!</v>
      </c>
      <c r="G36" s="137" t="e">
        <f>IF(ROUND(VALUE(SUBSTITUTE(連結実質赤字比率に係る赤字・黒字の構成分析!H$34,"▲", "-")), 2) &gt;= 0, ABS(ROUND(VALUE(SUBSTITUTE(連結実質赤字比率に係る赤字・黒字の構成分析!H$34,"▲", "-")), 2)), NA())</f>
        <v>#VALUE!</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10.32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10.43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142</v>
      </c>
      <c r="E42" s="138"/>
      <c r="F42" s="138"/>
      <c r="G42" s="138">
        <f>'実質公債費比率（分子）の構造'!L$52</f>
        <v>151</v>
      </c>
      <c r="H42" s="138"/>
      <c r="I42" s="138"/>
      <c r="J42" s="138">
        <f>'実質公債費比率（分子）の構造'!M$52</f>
        <v>159</v>
      </c>
      <c r="K42" s="138"/>
      <c r="L42" s="138"/>
      <c r="M42" s="138">
        <f>'実質公債費比率（分子）の構造'!N$52</f>
        <v>153</v>
      </c>
      <c r="N42" s="138"/>
      <c r="O42" s="138"/>
      <c r="P42" s="138">
        <f>'実質公債費比率（分子）の構造'!O$52</f>
        <v>154</v>
      </c>
    </row>
    <row r="43" spans="1:16">
      <c r="A43" s="138" t="s">
        <v>52</v>
      </c>
      <c r="B43" s="138">
        <f>'実質公債費比率（分子）の構造'!K$51</f>
        <v>0</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69</v>
      </c>
      <c r="C44" s="138"/>
      <c r="D44" s="138"/>
      <c r="E44" s="138">
        <f>'実質公債費比率（分子）の構造'!L$50</f>
        <v>58</v>
      </c>
      <c r="F44" s="138"/>
      <c r="G44" s="138"/>
      <c r="H44" s="138">
        <f>'実質公債費比率（分子）の構造'!M$50</f>
        <v>42</v>
      </c>
      <c r="I44" s="138"/>
      <c r="J44" s="138"/>
      <c r="K44" s="138">
        <f>'実質公債費比率（分子）の構造'!N$50</f>
        <v>110</v>
      </c>
      <c r="L44" s="138"/>
      <c r="M44" s="138"/>
      <c r="N44" s="138">
        <f>'実質公債費比率（分子）の構造'!O$50</f>
        <v>31</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156</v>
      </c>
      <c r="C46" s="138"/>
      <c r="D46" s="138"/>
      <c r="E46" s="138">
        <f>'実質公債費比率（分子）の構造'!L$48</f>
        <v>150</v>
      </c>
      <c r="F46" s="138"/>
      <c r="G46" s="138"/>
      <c r="H46" s="138">
        <f>'実質公債費比率（分子）の構造'!M$48</f>
        <v>159</v>
      </c>
      <c r="I46" s="138"/>
      <c r="J46" s="138"/>
      <c r="K46" s="138">
        <f>'実質公債費比率（分子）の構造'!N$48</f>
        <v>211</v>
      </c>
      <c r="L46" s="138"/>
      <c r="M46" s="138"/>
      <c r="N46" s="138">
        <f>'実質公債費比率（分子）の構造'!O$48</f>
        <v>206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12</v>
      </c>
      <c r="C49" s="138"/>
      <c r="D49" s="138"/>
      <c r="E49" s="138">
        <f>'実質公債費比率（分子）の構造'!L$45</f>
        <v>12</v>
      </c>
      <c r="F49" s="138"/>
      <c r="G49" s="138"/>
      <c r="H49" s="138">
        <f>'実質公債費比率（分子）の構造'!M$45</f>
        <v>12</v>
      </c>
      <c r="I49" s="138"/>
      <c r="J49" s="138"/>
      <c r="K49" s="138">
        <f>'実質公債費比率（分子）の構造'!N$45</f>
        <v>12</v>
      </c>
      <c r="L49" s="138"/>
      <c r="M49" s="138"/>
      <c r="N49" s="138">
        <f>'実質公債費比率（分子）の構造'!O$45</f>
        <v>12</v>
      </c>
      <c r="O49" s="138"/>
      <c r="P49" s="138"/>
    </row>
    <row r="50" spans="1:16">
      <c r="A50" s="138" t="s">
        <v>59</v>
      </c>
      <c r="B50" s="138" t="e">
        <f>NA()</f>
        <v>#N/A</v>
      </c>
      <c r="C50" s="138">
        <f>IF(ISNUMBER('実質公債費比率（分子）の構造'!K$53),'実質公債費比率（分子）の構造'!K$53,NA())</f>
        <v>95</v>
      </c>
      <c r="D50" s="138" t="e">
        <f>NA()</f>
        <v>#N/A</v>
      </c>
      <c r="E50" s="138" t="e">
        <f>NA()</f>
        <v>#N/A</v>
      </c>
      <c r="F50" s="138">
        <f>IF(ISNUMBER('実質公債費比率（分子）の構造'!L$53),'実質公債費比率（分子）の構造'!L$53,NA())</f>
        <v>69</v>
      </c>
      <c r="G50" s="138" t="e">
        <f>NA()</f>
        <v>#N/A</v>
      </c>
      <c r="H50" s="138" t="e">
        <f>NA()</f>
        <v>#N/A</v>
      </c>
      <c r="I50" s="138">
        <f>IF(ISNUMBER('実質公債費比率（分子）の構造'!M$53),'実質公債費比率（分子）の構造'!M$53,NA())</f>
        <v>54</v>
      </c>
      <c r="J50" s="138" t="e">
        <f>NA()</f>
        <v>#N/A</v>
      </c>
      <c r="K50" s="138" t="e">
        <f>NA()</f>
        <v>#N/A</v>
      </c>
      <c r="L50" s="138">
        <f>IF(ISNUMBER('実質公債費比率（分子）の構造'!N$53),'実質公債費比率（分子）の構造'!N$53,NA())</f>
        <v>180</v>
      </c>
      <c r="M50" s="138" t="e">
        <f>NA()</f>
        <v>#N/A</v>
      </c>
      <c r="N50" s="138" t="e">
        <f>NA()</f>
        <v>#N/A</v>
      </c>
      <c r="O50" s="138">
        <f>IF(ISNUMBER('実質公債費比率（分子）の構造'!O$53),'実質公債費比率（分子）の構造'!O$53,NA())</f>
        <v>95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2821</v>
      </c>
      <c r="E56" s="137"/>
      <c r="F56" s="137"/>
      <c r="G56" s="137">
        <f>'将来負担比率（分子）の構造'!J$52</f>
        <v>2667</v>
      </c>
      <c r="H56" s="137"/>
      <c r="I56" s="137"/>
      <c r="J56" s="137">
        <f>'将来負担比率（分子）の構造'!K$52</f>
        <v>2474</v>
      </c>
      <c r="K56" s="137"/>
      <c r="L56" s="137"/>
      <c r="M56" s="137">
        <f>'将来負担比率（分子）の構造'!L$52</f>
        <v>2290</v>
      </c>
      <c r="N56" s="137"/>
      <c r="O56" s="137"/>
      <c r="P56" s="137">
        <f>'将来負担比率（分子）の構造'!M$52</f>
        <v>2109</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9878</v>
      </c>
      <c r="E58" s="137"/>
      <c r="F58" s="137"/>
      <c r="G58" s="137">
        <f>'将来負担比率（分子）の構造'!J$50</f>
        <v>9989</v>
      </c>
      <c r="H58" s="137"/>
      <c r="I58" s="137"/>
      <c r="J58" s="137">
        <f>'将来負担比率（分子）の構造'!K$50</f>
        <v>8608</v>
      </c>
      <c r="K58" s="137"/>
      <c r="L58" s="137"/>
      <c r="M58" s="137">
        <f>'将来負担比率（分子）の構造'!L$50</f>
        <v>8833</v>
      </c>
      <c r="N58" s="137"/>
      <c r="O58" s="137"/>
      <c r="P58" s="137">
        <f>'将来負担比率（分子）の構造'!M$50</f>
        <v>8993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553</v>
      </c>
      <c r="C62" s="137"/>
      <c r="D62" s="137"/>
      <c r="E62" s="137">
        <f>'将来負担比率（分子）の構造'!J$45</f>
        <v>623</v>
      </c>
      <c r="F62" s="137"/>
      <c r="G62" s="137"/>
      <c r="H62" s="137">
        <f>'将来負担比率（分子）の構造'!K$45</f>
        <v>392</v>
      </c>
      <c r="I62" s="137"/>
      <c r="J62" s="137"/>
      <c r="K62" s="137">
        <f>'将来負担比率（分子）の構造'!L$45</f>
        <v>498</v>
      </c>
      <c r="L62" s="137"/>
      <c r="M62" s="137"/>
      <c r="N62" s="137">
        <f>'将来負担比率（分子）の構造'!M$45</f>
        <v>720</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3048</v>
      </c>
      <c r="C64" s="137"/>
      <c r="D64" s="137"/>
      <c r="E64" s="137">
        <f>'将来負担比率（分子）の構造'!J$43</f>
        <v>2859</v>
      </c>
      <c r="F64" s="137"/>
      <c r="G64" s="137"/>
      <c r="H64" s="137">
        <f>'将来負担比率（分子）の構造'!K$43</f>
        <v>2671</v>
      </c>
      <c r="I64" s="137"/>
      <c r="J64" s="137"/>
      <c r="K64" s="137">
        <f>'将来負担比率（分子）の構造'!L$43</f>
        <v>2733</v>
      </c>
      <c r="L64" s="137"/>
      <c r="M64" s="137"/>
      <c r="N64" s="137">
        <f>'将来負担比率（分子）の構造'!M$43</f>
        <v>2800</v>
      </c>
      <c r="O64" s="137"/>
      <c r="P64" s="137"/>
    </row>
    <row r="65" spans="1:16">
      <c r="A65" s="137" t="s">
        <v>26</v>
      </c>
      <c r="B65" s="137">
        <f>'将来負担比率（分子）の構造'!I$42</f>
        <v>156</v>
      </c>
      <c r="C65" s="137"/>
      <c r="D65" s="137"/>
      <c r="E65" s="137">
        <f>'将来負担比率（分子）の構造'!J$42</f>
        <v>219</v>
      </c>
      <c r="F65" s="137"/>
      <c r="G65" s="137"/>
      <c r="H65" s="137">
        <f>'将来負担比率（分子）の構造'!K$42</f>
        <v>147</v>
      </c>
      <c r="I65" s="137"/>
      <c r="J65" s="137"/>
      <c r="K65" s="137">
        <f>'将来負担比率（分子）の構造'!L$42</f>
        <v>33</v>
      </c>
      <c r="L65" s="137"/>
      <c r="M65" s="137"/>
      <c r="N65" s="137">
        <f>'将来負担比率（分子）の構造'!M$42</f>
        <v>6</v>
      </c>
      <c r="O65" s="137"/>
      <c r="P65" s="137"/>
    </row>
    <row r="66" spans="1:16">
      <c r="A66" s="137" t="s">
        <v>25</v>
      </c>
      <c r="B66" s="137">
        <f>'将来負担比率（分子）の構造'!I$41</f>
        <v>58</v>
      </c>
      <c r="C66" s="137"/>
      <c r="D66" s="137"/>
      <c r="E66" s="137">
        <f>'将来負担比率（分子）の構造'!J$41</f>
        <v>48</v>
      </c>
      <c r="F66" s="137"/>
      <c r="G66" s="137"/>
      <c r="H66" s="137">
        <f>'将来負担比率（分子）の構造'!K$41</f>
        <v>38</v>
      </c>
      <c r="I66" s="137"/>
      <c r="J66" s="137"/>
      <c r="K66" s="137">
        <f>'将来負担比率（分子）の構造'!L$41</f>
        <v>28</v>
      </c>
      <c r="L66" s="137"/>
      <c r="M66" s="137"/>
      <c r="N66" s="137">
        <f>'将来負担比率（分子）の構造'!M$41</f>
        <v>17</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N16" workbookViewId="0">
      <selection activeCell="R30" sqref="R30:Y30"/>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2588494</v>
      </c>
      <c r="S5" s="671"/>
      <c r="T5" s="671"/>
      <c r="U5" s="671"/>
      <c r="V5" s="671"/>
      <c r="W5" s="671"/>
      <c r="X5" s="671"/>
      <c r="Y5" s="718"/>
      <c r="Z5" s="731">
        <v>34</v>
      </c>
      <c r="AA5" s="731"/>
      <c r="AB5" s="731"/>
      <c r="AC5" s="731"/>
      <c r="AD5" s="732">
        <v>2588494</v>
      </c>
      <c r="AE5" s="732"/>
      <c r="AF5" s="732"/>
      <c r="AG5" s="732"/>
      <c r="AH5" s="732"/>
      <c r="AI5" s="732"/>
      <c r="AJ5" s="732"/>
      <c r="AK5" s="732"/>
      <c r="AL5" s="719">
        <v>94</v>
      </c>
      <c r="AM5" s="688"/>
      <c r="AN5" s="688"/>
      <c r="AO5" s="720"/>
      <c r="AP5" s="707" t="s">
        <v>211</v>
      </c>
      <c r="AQ5" s="708"/>
      <c r="AR5" s="708"/>
      <c r="AS5" s="708"/>
      <c r="AT5" s="708"/>
      <c r="AU5" s="708"/>
      <c r="AV5" s="708"/>
      <c r="AW5" s="708"/>
      <c r="AX5" s="708"/>
      <c r="AY5" s="708"/>
      <c r="AZ5" s="708"/>
      <c r="BA5" s="708"/>
      <c r="BB5" s="708"/>
      <c r="BC5" s="708"/>
      <c r="BD5" s="708"/>
      <c r="BE5" s="708"/>
      <c r="BF5" s="709"/>
      <c r="BG5" s="620">
        <v>2581870</v>
      </c>
      <c r="BH5" s="621"/>
      <c r="BI5" s="621"/>
      <c r="BJ5" s="621"/>
      <c r="BK5" s="621"/>
      <c r="BL5" s="621"/>
      <c r="BM5" s="621"/>
      <c r="BN5" s="622"/>
      <c r="BO5" s="673">
        <v>99.7</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c r="B6" s="617" t="s">
        <v>216</v>
      </c>
      <c r="C6" s="618"/>
      <c r="D6" s="618"/>
      <c r="E6" s="618"/>
      <c r="F6" s="618"/>
      <c r="G6" s="618"/>
      <c r="H6" s="618"/>
      <c r="I6" s="618"/>
      <c r="J6" s="618"/>
      <c r="K6" s="618"/>
      <c r="L6" s="618"/>
      <c r="M6" s="618"/>
      <c r="N6" s="618"/>
      <c r="O6" s="618"/>
      <c r="P6" s="618"/>
      <c r="Q6" s="619"/>
      <c r="R6" s="620">
        <v>38831</v>
      </c>
      <c r="S6" s="621"/>
      <c r="T6" s="621"/>
      <c r="U6" s="621"/>
      <c r="V6" s="621"/>
      <c r="W6" s="621"/>
      <c r="X6" s="621"/>
      <c r="Y6" s="622"/>
      <c r="Z6" s="673">
        <v>0.5</v>
      </c>
      <c r="AA6" s="673"/>
      <c r="AB6" s="673"/>
      <c r="AC6" s="673"/>
      <c r="AD6" s="674">
        <v>38831</v>
      </c>
      <c r="AE6" s="674"/>
      <c r="AF6" s="674"/>
      <c r="AG6" s="674"/>
      <c r="AH6" s="674"/>
      <c r="AI6" s="674"/>
      <c r="AJ6" s="674"/>
      <c r="AK6" s="674"/>
      <c r="AL6" s="643">
        <v>1.4</v>
      </c>
      <c r="AM6" s="675"/>
      <c r="AN6" s="675"/>
      <c r="AO6" s="676"/>
      <c r="AP6" s="617" t="s">
        <v>217</v>
      </c>
      <c r="AQ6" s="618"/>
      <c r="AR6" s="618"/>
      <c r="AS6" s="618"/>
      <c r="AT6" s="618"/>
      <c r="AU6" s="618"/>
      <c r="AV6" s="618"/>
      <c r="AW6" s="618"/>
      <c r="AX6" s="618"/>
      <c r="AY6" s="618"/>
      <c r="AZ6" s="618"/>
      <c r="BA6" s="618"/>
      <c r="BB6" s="618"/>
      <c r="BC6" s="618"/>
      <c r="BD6" s="618"/>
      <c r="BE6" s="618"/>
      <c r="BF6" s="619"/>
      <c r="BG6" s="620">
        <v>2581870</v>
      </c>
      <c r="BH6" s="621"/>
      <c r="BI6" s="621"/>
      <c r="BJ6" s="621"/>
      <c r="BK6" s="621"/>
      <c r="BL6" s="621"/>
      <c r="BM6" s="621"/>
      <c r="BN6" s="622"/>
      <c r="BO6" s="673">
        <v>99.7</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100161</v>
      </c>
      <c r="CS6" s="621"/>
      <c r="CT6" s="621"/>
      <c r="CU6" s="621"/>
      <c r="CV6" s="621"/>
      <c r="CW6" s="621"/>
      <c r="CX6" s="621"/>
      <c r="CY6" s="622"/>
      <c r="CZ6" s="673">
        <v>1.4</v>
      </c>
      <c r="DA6" s="673"/>
      <c r="DB6" s="673"/>
      <c r="DC6" s="673"/>
      <c r="DD6" s="626" t="s">
        <v>212</v>
      </c>
      <c r="DE6" s="621"/>
      <c r="DF6" s="621"/>
      <c r="DG6" s="621"/>
      <c r="DH6" s="621"/>
      <c r="DI6" s="621"/>
      <c r="DJ6" s="621"/>
      <c r="DK6" s="621"/>
      <c r="DL6" s="621"/>
      <c r="DM6" s="621"/>
      <c r="DN6" s="621"/>
      <c r="DO6" s="621"/>
      <c r="DP6" s="622"/>
      <c r="DQ6" s="626">
        <v>100161</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571</v>
      </c>
      <c r="S7" s="621"/>
      <c r="T7" s="621"/>
      <c r="U7" s="621"/>
      <c r="V7" s="621"/>
      <c r="W7" s="621"/>
      <c r="X7" s="621"/>
      <c r="Y7" s="622"/>
      <c r="Z7" s="673">
        <v>0</v>
      </c>
      <c r="AA7" s="673"/>
      <c r="AB7" s="673"/>
      <c r="AC7" s="673"/>
      <c r="AD7" s="674">
        <v>571</v>
      </c>
      <c r="AE7" s="674"/>
      <c r="AF7" s="674"/>
      <c r="AG7" s="674"/>
      <c r="AH7" s="674"/>
      <c r="AI7" s="674"/>
      <c r="AJ7" s="674"/>
      <c r="AK7" s="674"/>
      <c r="AL7" s="643">
        <v>0</v>
      </c>
      <c r="AM7" s="675"/>
      <c r="AN7" s="675"/>
      <c r="AO7" s="676"/>
      <c r="AP7" s="617" t="s">
        <v>220</v>
      </c>
      <c r="AQ7" s="618"/>
      <c r="AR7" s="618"/>
      <c r="AS7" s="618"/>
      <c r="AT7" s="618"/>
      <c r="AU7" s="618"/>
      <c r="AV7" s="618"/>
      <c r="AW7" s="618"/>
      <c r="AX7" s="618"/>
      <c r="AY7" s="618"/>
      <c r="AZ7" s="618"/>
      <c r="BA7" s="618"/>
      <c r="BB7" s="618"/>
      <c r="BC7" s="618"/>
      <c r="BD7" s="618"/>
      <c r="BE7" s="618"/>
      <c r="BF7" s="619"/>
      <c r="BG7" s="620">
        <v>296520</v>
      </c>
      <c r="BH7" s="621"/>
      <c r="BI7" s="621"/>
      <c r="BJ7" s="621"/>
      <c r="BK7" s="621"/>
      <c r="BL7" s="621"/>
      <c r="BM7" s="621"/>
      <c r="BN7" s="622"/>
      <c r="BO7" s="673">
        <v>11.5</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2951328</v>
      </c>
      <c r="CS7" s="621"/>
      <c r="CT7" s="621"/>
      <c r="CU7" s="621"/>
      <c r="CV7" s="621"/>
      <c r="CW7" s="621"/>
      <c r="CX7" s="621"/>
      <c r="CY7" s="622"/>
      <c r="CZ7" s="673">
        <v>40.299999999999997</v>
      </c>
      <c r="DA7" s="673"/>
      <c r="DB7" s="673"/>
      <c r="DC7" s="673"/>
      <c r="DD7" s="626">
        <v>205743</v>
      </c>
      <c r="DE7" s="621"/>
      <c r="DF7" s="621"/>
      <c r="DG7" s="621"/>
      <c r="DH7" s="621"/>
      <c r="DI7" s="621"/>
      <c r="DJ7" s="621"/>
      <c r="DK7" s="621"/>
      <c r="DL7" s="621"/>
      <c r="DM7" s="621"/>
      <c r="DN7" s="621"/>
      <c r="DO7" s="621"/>
      <c r="DP7" s="622"/>
      <c r="DQ7" s="626">
        <v>2200565</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1135</v>
      </c>
      <c r="S8" s="621"/>
      <c r="T8" s="621"/>
      <c r="U8" s="621"/>
      <c r="V8" s="621"/>
      <c r="W8" s="621"/>
      <c r="X8" s="621"/>
      <c r="Y8" s="622"/>
      <c r="Z8" s="673">
        <v>0</v>
      </c>
      <c r="AA8" s="673"/>
      <c r="AB8" s="673"/>
      <c r="AC8" s="673"/>
      <c r="AD8" s="674">
        <v>1135</v>
      </c>
      <c r="AE8" s="674"/>
      <c r="AF8" s="674"/>
      <c r="AG8" s="674"/>
      <c r="AH8" s="674"/>
      <c r="AI8" s="674"/>
      <c r="AJ8" s="674"/>
      <c r="AK8" s="674"/>
      <c r="AL8" s="643">
        <v>0</v>
      </c>
      <c r="AM8" s="675"/>
      <c r="AN8" s="675"/>
      <c r="AO8" s="676"/>
      <c r="AP8" s="617" t="s">
        <v>223</v>
      </c>
      <c r="AQ8" s="618"/>
      <c r="AR8" s="618"/>
      <c r="AS8" s="618"/>
      <c r="AT8" s="618"/>
      <c r="AU8" s="618"/>
      <c r="AV8" s="618"/>
      <c r="AW8" s="618"/>
      <c r="AX8" s="618"/>
      <c r="AY8" s="618"/>
      <c r="AZ8" s="618"/>
      <c r="BA8" s="618"/>
      <c r="BB8" s="618"/>
      <c r="BC8" s="618"/>
      <c r="BD8" s="618"/>
      <c r="BE8" s="618"/>
      <c r="BF8" s="619"/>
      <c r="BG8" s="620">
        <v>9724</v>
      </c>
      <c r="BH8" s="621"/>
      <c r="BI8" s="621"/>
      <c r="BJ8" s="621"/>
      <c r="BK8" s="621"/>
      <c r="BL8" s="621"/>
      <c r="BM8" s="621"/>
      <c r="BN8" s="622"/>
      <c r="BO8" s="673">
        <v>0.4</v>
      </c>
      <c r="BP8" s="673"/>
      <c r="BQ8" s="673"/>
      <c r="BR8" s="673"/>
      <c r="BS8" s="626" t="s">
        <v>113</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1607703</v>
      </c>
      <c r="CS8" s="621"/>
      <c r="CT8" s="621"/>
      <c r="CU8" s="621"/>
      <c r="CV8" s="621"/>
      <c r="CW8" s="621"/>
      <c r="CX8" s="621"/>
      <c r="CY8" s="622"/>
      <c r="CZ8" s="673">
        <v>22</v>
      </c>
      <c r="DA8" s="673"/>
      <c r="DB8" s="673"/>
      <c r="DC8" s="673"/>
      <c r="DD8" s="626">
        <v>413038</v>
      </c>
      <c r="DE8" s="621"/>
      <c r="DF8" s="621"/>
      <c r="DG8" s="621"/>
      <c r="DH8" s="621"/>
      <c r="DI8" s="621"/>
      <c r="DJ8" s="621"/>
      <c r="DK8" s="621"/>
      <c r="DL8" s="621"/>
      <c r="DM8" s="621"/>
      <c r="DN8" s="621"/>
      <c r="DO8" s="621"/>
      <c r="DP8" s="622"/>
      <c r="DQ8" s="626">
        <v>873923</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748</v>
      </c>
      <c r="S9" s="621"/>
      <c r="T9" s="621"/>
      <c r="U9" s="621"/>
      <c r="V9" s="621"/>
      <c r="W9" s="621"/>
      <c r="X9" s="621"/>
      <c r="Y9" s="622"/>
      <c r="Z9" s="673">
        <v>0</v>
      </c>
      <c r="AA9" s="673"/>
      <c r="AB9" s="673"/>
      <c r="AC9" s="673"/>
      <c r="AD9" s="674">
        <v>748</v>
      </c>
      <c r="AE9" s="674"/>
      <c r="AF9" s="674"/>
      <c r="AG9" s="674"/>
      <c r="AH9" s="674"/>
      <c r="AI9" s="674"/>
      <c r="AJ9" s="674"/>
      <c r="AK9" s="674"/>
      <c r="AL9" s="643">
        <v>0</v>
      </c>
      <c r="AM9" s="675"/>
      <c r="AN9" s="675"/>
      <c r="AO9" s="676"/>
      <c r="AP9" s="617" t="s">
        <v>226</v>
      </c>
      <c r="AQ9" s="618"/>
      <c r="AR9" s="618"/>
      <c r="AS9" s="618"/>
      <c r="AT9" s="618"/>
      <c r="AU9" s="618"/>
      <c r="AV9" s="618"/>
      <c r="AW9" s="618"/>
      <c r="AX9" s="618"/>
      <c r="AY9" s="618"/>
      <c r="AZ9" s="618"/>
      <c r="BA9" s="618"/>
      <c r="BB9" s="618"/>
      <c r="BC9" s="618"/>
      <c r="BD9" s="618"/>
      <c r="BE9" s="618"/>
      <c r="BF9" s="619"/>
      <c r="BG9" s="620">
        <v>201447</v>
      </c>
      <c r="BH9" s="621"/>
      <c r="BI9" s="621"/>
      <c r="BJ9" s="621"/>
      <c r="BK9" s="621"/>
      <c r="BL9" s="621"/>
      <c r="BM9" s="621"/>
      <c r="BN9" s="622"/>
      <c r="BO9" s="673">
        <v>7.8</v>
      </c>
      <c r="BP9" s="673"/>
      <c r="BQ9" s="673"/>
      <c r="BR9" s="673"/>
      <c r="BS9" s="626" t="s">
        <v>113</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398276</v>
      </c>
      <c r="CS9" s="621"/>
      <c r="CT9" s="621"/>
      <c r="CU9" s="621"/>
      <c r="CV9" s="621"/>
      <c r="CW9" s="621"/>
      <c r="CX9" s="621"/>
      <c r="CY9" s="622"/>
      <c r="CZ9" s="673">
        <v>5.4</v>
      </c>
      <c r="DA9" s="673"/>
      <c r="DB9" s="673"/>
      <c r="DC9" s="673"/>
      <c r="DD9" s="626">
        <v>17258</v>
      </c>
      <c r="DE9" s="621"/>
      <c r="DF9" s="621"/>
      <c r="DG9" s="621"/>
      <c r="DH9" s="621"/>
      <c r="DI9" s="621"/>
      <c r="DJ9" s="621"/>
      <c r="DK9" s="621"/>
      <c r="DL9" s="621"/>
      <c r="DM9" s="621"/>
      <c r="DN9" s="621"/>
      <c r="DO9" s="621"/>
      <c r="DP9" s="622"/>
      <c r="DQ9" s="626">
        <v>301063</v>
      </c>
      <c r="DR9" s="621"/>
      <c r="DS9" s="621"/>
      <c r="DT9" s="621"/>
      <c r="DU9" s="621"/>
      <c r="DV9" s="621"/>
      <c r="DW9" s="621"/>
      <c r="DX9" s="621"/>
      <c r="DY9" s="621"/>
      <c r="DZ9" s="621"/>
      <c r="EA9" s="621"/>
      <c r="EB9" s="621"/>
      <c r="EC9" s="656"/>
    </row>
    <row r="10" spans="2:143" ht="11.25" customHeight="1">
      <c r="B10" s="617" t="s">
        <v>228</v>
      </c>
      <c r="C10" s="618"/>
      <c r="D10" s="618"/>
      <c r="E10" s="618"/>
      <c r="F10" s="618"/>
      <c r="G10" s="618"/>
      <c r="H10" s="618"/>
      <c r="I10" s="618"/>
      <c r="J10" s="618"/>
      <c r="K10" s="618"/>
      <c r="L10" s="618"/>
      <c r="M10" s="618"/>
      <c r="N10" s="618"/>
      <c r="O10" s="618"/>
      <c r="P10" s="618"/>
      <c r="Q10" s="619"/>
      <c r="R10" s="620">
        <v>113273</v>
      </c>
      <c r="S10" s="621"/>
      <c r="T10" s="621"/>
      <c r="U10" s="621"/>
      <c r="V10" s="621"/>
      <c r="W10" s="621"/>
      <c r="X10" s="621"/>
      <c r="Y10" s="622"/>
      <c r="Z10" s="673">
        <v>1.5</v>
      </c>
      <c r="AA10" s="673"/>
      <c r="AB10" s="673"/>
      <c r="AC10" s="673"/>
      <c r="AD10" s="674">
        <v>113273</v>
      </c>
      <c r="AE10" s="674"/>
      <c r="AF10" s="674"/>
      <c r="AG10" s="674"/>
      <c r="AH10" s="674"/>
      <c r="AI10" s="674"/>
      <c r="AJ10" s="674"/>
      <c r="AK10" s="674"/>
      <c r="AL10" s="643">
        <v>4.0999999999999996</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19431</v>
      </c>
      <c r="BH10" s="621"/>
      <c r="BI10" s="621"/>
      <c r="BJ10" s="621"/>
      <c r="BK10" s="621"/>
      <c r="BL10" s="621"/>
      <c r="BM10" s="621"/>
      <c r="BN10" s="622"/>
      <c r="BO10" s="673">
        <v>0.8</v>
      </c>
      <c r="BP10" s="673"/>
      <c r="BQ10" s="673"/>
      <c r="BR10" s="673"/>
      <c r="BS10" s="626" t="s">
        <v>113</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31</v>
      </c>
      <c r="CS10" s="621"/>
      <c r="CT10" s="621"/>
      <c r="CU10" s="621"/>
      <c r="CV10" s="621"/>
      <c r="CW10" s="621"/>
      <c r="CX10" s="621"/>
      <c r="CY10" s="622"/>
      <c r="CZ10" s="673">
        <v>0</v>
      </c>
      <c r="DA10" s="673"/>
      <c r="DB10" s="673"/>
      <c r="DC10" s="673"/>
      <c r="DD10" s="626" t="s">
        <v>113</v>
      </c>
      <c r="DE10" s="621"/>
      <c r="DF10" s="621"/>
      <c r="DG10" s="621"/>
      <c r="DH10" s="621"/>
      <c r="DI10" s="621"/>
      <c r="DJ10" s="621"/>
      <c r="DK10" s="621"/>
      <c r="DL10" s="621"/>
      <c r="DM10" s="621"/>
      <c r="DN10" s="621"/>
      <c r="DO10" s="621"/>
      <c r="DP10" s="622"/>
      <c r="DQ10" s="626">
        <v>31</v>
      </c>
      <c r="DR10" s="621"/>
      <c r="DS10" s="621"/>
      <c r="DT10" s="621"/>
      <c r="DU10" s="621"/>
      <c r="DV10" s="621"/>
      <c r="DW10" s="621"/>
      <c r="DX10" s="621"/>
      <c r="DY10" s="621"/>
      <c r="DZ10" s="621"/>
      <c r="EA10" s="621"/>
      <c r="EB10" s="621"/>
      <c r="EC10" s="656"/>
    </row>
    <row r="11" spans="2:143" ht="11.25" customHeight="1">
      <c r="B11" s="617" t="s">
        <v>231</v>
      </c>
      <c r="C11" s="618"/>
      <c r="D11" s="618"/>
      <c r="E11" s="618"/>
      <c r="F11" s="618"/>
      <c r="G11" s="618"/>
      <c r="H11" s="618"/>
      <c r="I11" s="618"/>
      <c r="J11" s="618"/>
      <c r="K11" s="618"/>
      <c r="L11" s="618"/>
      <c r="M11" s="618"/>
      <c r="N11" s="618"/>
      <c r="O11" s="618"/>
      <c r="P11" s="618"/>
      <c r="Q11" s="619"/>
      <c r="R11" s="620" t="s">
        <v>113</v>
      </c>
      <c r="S11" s="621"/>
      <c r="T11" s="621"/>
      <c r="U11" s="621"/>
      <c r="V11" s="621"/>
      <c r="W11" s="621"/>
      <c r="X11" s="621"/>
      <c r="Y11" s="622"/>
      <c r="Z11" s="673" t="s">
        <v>113</v>
      </c>
      <c r="AA11" s="673"/>
      <c r="AB11" s="673"/>
      <c r="AC11" s="673"/>
      <c r="AD11" s="674" t="s">
        <v>113</v>
      </c>
      <c r="AE11" s="674"/>
      <c r="AF11" s="674"/>
      <c r="AG11" s="674"/>
      <c r="AH11" s="674"/>
      <c r="AI11" s="674"/>
      <c r="AJ11" s="674"/>
      <c r="AK11" s="674"/>
      <c r="AL11" s="643" t="s">
        <v>113</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65918</v>
      </c>
      <c r="BH11" s="621"/>
      <c r="BI11" s="621"/>
      <c r="BJ11" s="621"/>
      <c r="BK11" s="621"/>
      <c r="BL11" s="621"/>
      <c r="BM11" s="621"/>
      <c r="BN11" s="622"/>
      <c r="BO11" s="673">
        <v>2.5</v>
      </c>
      <c r="BP11" s="673"/>
      <c r="BQ11" s="673"/>
      <c r="BR11" s="673"/>
      <c r="BS11" s="626" t="s">
        <v>113</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429616</v>
      </c>
      <c r="CS11" s="621"/>
      <c r="CT11" s="621"/>
      <c r="CU11" s="621"/>
      <c r="CV11" s="621"/>
      <c r="CW11" s="621"/>
      <c r="CX11" s="621"/>
      <c r="CY11" s="622"/>
      <c r="CZ11" s="673">
        <v>5.9</v>
      </c>
      <c r="DA11" s="673"/>
      <c r="DB11" s="673"/>
      <c r="DC11" s="673"/>
      <c r="DD11" s="626">
        <v>69884</v>
      </c>
      <c r="DE11" s="621"/>
      <c r="DF11" s="621"/>
      <c r="DG11" s="621"/>
      <c r="DH11" s="621"/>
      <c r="DI11" s="621"/>
      <c r="DJ11" s="621"/>
      <c r="DK11" s="621"/>
      <c r="DL11" s="621"/>
      <c r="DM11" s="621"/>
      <c r="DN11" s="621"/>
      <c r="DO11" s="621"/>
      <c r="DP11" s="622"/>
      <c r="DQ11" s="626">
        <v>205094</v>
      </c>
      <c r="DR11" s="621"/>
      <c r="DS11" s="621"/>
      <c r="DT11" s="621"/>
      <c r="DU11" s="621"/>
      <c r="DV11" s="621"/>
      <c r="DW11" s="621"/>
      <c r="DX11" s="621"/>
      <c r="DY11" s="621"/>
      <c r="DZ11" s="621"/>
      <c r="EA11" s="621"/>
      <c r="EB11" s="621"/>
      <c r="EC11" s="656"/>
    </row>
    <row r="12" spans="2:143" ht="11.25" customHeight="1">
      <c r="B12" s="617" t="s">
        <v>234</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2227777</v>
      </c>
      <c r="BH12" s="621"/>
      <c r="BI12" s="621"/>
      <c r="BJ12" s="621"/>
      <c r="BK12" s="621"/>
      <c r="BL12" s="621"/>
      <c r="BM12" s="621"/>
      <c r="BN12" s="622"/>
      <c r="BO12" s="673">
        <v>86.1</v>
      </c>
      <c r="BP12" s="673"/>
      <c r="BQ12" s="673"/>
      <c r="BR12" s="673"/>
      <c r="BS12" s="626" t="s">
        <v>113</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109780</v>
      </c>
      <c r="CS12" s="621"/>
      <c r="CT12" s="621"/>
      <c r="CU12" s="621"/>
      <c r="CV12" s="621"/>
      <c r="CW12" s="621"/>
      <c r="CX12" s="621"/>
      <c r="CY12" s="622"/>
      <c r="CZ12" s="673">
        <v>1.5</v>
      </c>
      <c r="DA12" s="673"/>
      <c r="DB12" s="673"/>
      <c r="DC12" s="673"/>
      <c r="DD12" s="626">
        <v>15749</v>
      </c>
      <c r="DE12" s="621"/>
      <c r="DF12" s="621"/>
      <c r="DG12" s="621"/>
      <c r="DH12" s="621"/>
      <c r="DI12" s="621"/>
      <c r="DJ12" s="621"/>
      <c r="DK12" s="621"/>
      <c r="DL12" s="621"/>
      <c r="DM12" s="621"/>
      <c r="DN12" s="621"/>
      <c r="DO12" s="621"/>
      <c r="DP12" s="622"/>
      <c r="DQ12" s="626">
        <v>52901</v>
      </c>
      <c r="DR12" s="621"/>
      <c r="DS12" s="621"/>
      <c r="DT12" s="621"/>
      <c r="DU12" s="621"/>
      <c r="DV12" s="621"/>
      <c r="DW12" s="621"/>
      <c r="DX12" s="621"/>
      <c r="DY12" s="621"/>
      <c r="DZ12" s="621"/>
      <c r="EA12" s="621"/>
      <c r="EB12" s="621"/>
      <c r="EC12" s="656"/>
    </row>
    <row r="13" spans="2:143" ht="11.25" customHeight="1">
      <c r="B13" s="617" t="s">
        <v>237</v>
      </c>
      <c r="C13" s="618"/>
      <c r="D13" s="618"/>
      <c r="E13" s="618"/>
      <c r="F13" s="618"/>
      <c r="G13" s="618"/>
      <c r="H13" s="618"/>
      <c r="I13" s="618"/>
      <c r="J13" s="618"/>
      <c r="K13" s="618"/>
      <c r="L13" s="618"/>
      <c r="M13" s="618"/>
      <c r="N13" s="618"/>
      <c r="O13" s="618"/>
      <c r="P13" s="618"/>
      <c r="Q13" s="619"/>
      <c r="R13" s="620">
        <v>7135</v>
      </c>
      <c r="S13" s="621"/>
      <c r="T13" s="621"/>
      <c r="U13" s="621"/>
      <c r="V13" s="621"/>
      <c r="W13" s="621"/>
      <c r="X13" s="621"/>
      <c r="Y13" s="622"/>
      <c r="Z13" s="673">
        <v>0.1</v>
      </c>
      <c r="AA13" s="673"/>
      <c r="AB13" s="673"/>
      <c r="AC13" s="673"/>
      <c r="AD13" s="674">
        <v>7135</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2227777</v>
      </c>
      <c r="BH13" s="621"/>
      <c r="BI13" s="621"/>
      <c r="BJ13" s="621"/>
      <c r="BK13" s="621"/>
      <c r="BL13" s="621"/>
      <c r="BM13" s="621"/>
      <c r="BN13" s="622"/>
      <c r="BO13" s="673">
        <v>86.1</v>
      </c>
      <c r="BP13" s="673"/>
      <c r="BQ13" s="673"/>
      <c r="BR13" s="673"/>
      <c r="BS13" s="626" t="s">
        <v>113</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1009106</v>
      </c>
      <c r="CS13" s="621"/>
      <c r="CT13" s="621"/>
      <c r="CU13" s="621"/>
      <c r="CV13" s="621"/>
      <c r="CW13" s="621"/>
      <c r="CX13" s="621"/>
      <c r="CY13" s="622"/>
      <c r="CZ13" s="673">
        <v>13.8</v>
      </c>
      <c r="DA13" s="673"/>
      <c r="DB13" s="673"/>
      <c r="DC13" s="673"/>
      <c r="DD13" s="626">
        <v>735612</v>
      </c>
      <c r="DE13" s="621"/>
      <c r="DF13" s="621"/>
      <c r="DG13" s="621"/>
      <c r="DH13" s="621"/>
      <c r="DI13" s="621"/>
      <c r="DJ13" s="621"/>
      <c r="DK13" s="621"/>
      <c r="DL13" s="621"/>
      <c r="DM13" s="621"/>
      <c r="DN13" s="621"/>
      <c r="DO13" s="621"/>
      <c r="DP13" s="622"/>
      <c r="DQ13" s="626">
        <v>366469</v>
      </c>
      <c r="DR13" s="621"/>
      <c r="DS13" s="621"/>
      <c r="DT13" s="621"/>
      <c r="DU13" s="621"/>
      <c r="DV13" s="621"/>
      <c r="DW13" s="621"/>
      <c r="DX13" s="621"/>
      <c r="DY13" s="621"/>
      <c r="DZ13" s="621"/>
      <c r="EA13" s="621"/>
      <c r="EB13" s="621"/>
      <c r="EC13" s="656"/>
    </row>
    <row r="14" spans="2:143" ht="11.25" customHeight="1">
      <c r="B14" s="617" t="s">
        <v>240</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24026</v>
      </c>
      <c r="BH14" s="621"/>
      <c r="BI14" s="621"/>
      <c r="BJ14" s="621"/>
      <c r="BK14" s="621"/>
      <c r="BL14" s="621"/>
      <c r="BM14" s="621"/>
      <c r="BN14" s="622"/>
      <c r="BO14" s="673">
        <v>0.9</v>
      </c>
      <c r="BP14" s="673"/>
      <c r="BQ14" s="673"/>
      <c r="BR14" s="673"/>
      <c r="BS14" s="626" t="s">
        <v>113</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182713</v>
      </c>
      <c r="CS14" s="621"/>
      <c r="CT14" s="621"/>
      <c r="CU14" s="621"/>
      <c r="CV14" s="621"/>
      <c r="CW14" s="621"/>
      <c r="CX14" s="621"/>
      <c r="CY14" s="622"/>
      <c r="CZ14" s="673">
        <v>2.5</v>
      </c>
      <c r="DA14" s="673"/>
      <c r="DB14" s="673"/>
      <c r="DC14" s="673"/>
      <c r="DD14" s="626">
        <v>31603</v>
      </c>
      <c r="DE14" s="621"/>
      <c r="DF14" s="621"/>
      <c r="DG14" s="621"/>
      <c r="DH14" s="621"/>
      <c r="DI14" s="621"/>
      <c r="DJ14" s="621"/>
      <c r="DK14" s="621"/>
      <c r="DL14" s="621"/>
      <c r="DM14" s="621"/>
      <c r="DN14" s="621"/>
      <c r="DO14" s="621"/>
      <c r="DP14" s="622"/>
      <c r="DQ14" s="626">
        <v>171824</v>
      </c>
      <c r="DR14" s="621"/>
      <c r="DS14" s="621"/>
      <c r="DT14" s="621"/>
      <c r="DU14" s="621"/>
      <c r="DV14" s="621"/>
      <c r="DW14" s="621"/>
      <c r="DX14" s="621"/>
      <c r="DY14" s="621"/>
      <c r="DZ14" s="621"/>
      <c r="EA14" s="621"/>
      <c r="EB14" s="621"/>
      <c r="EC14" s="656"/>
    </row>
    <row r="15" spans="2:143" ht="11.25" customHeight="1">
      <c r="B15" s="617" t="s">
        <v>243</v>
      </c>
      <c r="C15" s="618"/>
      <c r="D15" s="618"/>
      <c r="E15" s="618"/>
      <c r="F15" s="618"/>
      <c r="G15" s="618"/>
      <c r="H15" s="618"/>
      <c r="I15" s="618"/>
      <c r="J15" s="618"/>
      <c r="K15" s="618"/>
      <c r="L15" s="618"/>
      <c r="M15" s="618"/>
      <c r="N15" s="618"/>
      <c r="O15" s="618"/>
      <c r="P15" s="618"/>
      <c r="Q15" s="619"/>
      <c r="R15" s="620">
        <v>700</v>
      </c>
      <c r="S15" s="621"/>
      <c r="T15" s="621"/>
      <c r="U15" s="621"/>
      <c r="V15" s="621"/>
      <c r="W15" s="621"/>
      <c r="X15" s="621"/>
      <c r="Y15" s="622"/>
      <c r="Z15" s="673">
        <v>0</v>
      </c>
      <c r="AA15" s="673"/>
      <c r="AB15" s="673"/>
      <c r="AC15" s="673"/>
      <c r="AD15" s="674">
        <v>700</v>
      </c>
      <c r="AE15" s="674"/>
      <c r="AF15" s="674"/>
      <c r="AG15" s="674"/>
      <c r="AH15" s="674"/>
      <c r="AI15" s="674"/>
      <c r="AJ15" s="674"/>
      <c r="AK15" s="674"/>
      <c r="AL15" s="643">
        <v>0</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33547</v>
      </c>
      <c r="BH15" s="621"/>
      <c r="BI15" s="621"/>
      <c r="BJ15" s="621"/>
      <c r="BK15" s="621"/>
      <c r="BL15" s="621"/>
      <c r="BM15" s="621"/>
      <c r="BN15" s="622"/>
      <c r="BO15" s="673">
        <v>1.3</v>
      </c>
      <c r="BP15" s="673"/>
      <c r="BQ15" s="673"/>
      <c r="BR15" s="673"/>
      <c r="BS15" s="626" t="s">
        <v>113</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471062</v>
      </c>
      <c r="CS15" s="621"/>
      <c r="CT15" s="621"/>
      <c r="CU15" s="621"/>
      <c r="CV15" s="621"/>
      <c r="CW15" s="621"/>
      <c r="CX15" s="621"/>
      <c r="CY15" s="622"/>
      <c r="CZ15" s="673">
        <v>6.4</v>
      </c>
      <c r="DA15" s="673"/>
      <c r="DB15" s="673"/>
      <c r="DC15" s="673"/>
      <c r="DD15" s="626">
        <v>9712</v>
      </c>
      <c r="DE15" s="621"/>
      <c r="DF15" s="621"/>
      <c r="DG15" s="621"/>
      <c r="DH15" s="621"/>
      <c r="DI15" s="621"/>
      <c r="DJ15" s="621"/>
      <c r="DK15" s="621"/>
      <c r="DL15" s="621"/>
      <c r="DM15" s="621"/>
      <c r="DN15" s="621"/>
      <c r="DO15" s="621"/>
      <c r="DP15" s="622"/>
      <c r="DQ15" s="626">
        <v>339526</v>
      </c>
      <c r="DR15" s="621"/>
      <c r="DS15" s="621"/>
      <c r="DT15" s="621"/>
      <c r="DU15" s="621"/>
      <c r="DV15" s="621"/>
      <c r="DW15" s="621"/>
      <c r="DX15" s="621"/>
      <c r="DY15" s="621"/>
      <c r="DZ15" s="621"/>
      <c r="EA15" s="621"/>
      <c r="EB15" s="621"/>
      <c r="EC15" s="656"/>
    </row>
    <row r="16" spans="2:143" ht="11.25" customHeight="1">
      <c r="B16" s="617" t="s">
        <v>246</v>
      </c>
      <c r="C16" s="618"/>
      <c r="D16" s="618"/>
      <c r="E16" s="618"/>
      <c r="F16" s="618"/>
      <c r="G16" s="618"/>
      <c r="H16" s="618"/>
      <c r="I16" s="618"/>
      <c r="J16" s="618"/>
      <c r="K16" s="618"/>
      <c r="L16" s="618"/>
      <c r="M16" s="618"/>
      <c r="N16" s="618"/>
      <c r="O16" s="618"/>
      <c r="P16" s="618"/>
      <c r="Q16" s="619"/>
      <c r="R16" s="620">
        <v>1640</v>
      </c>
      <c r="S16" s="621"/>
      <c r="T16" s="621"/>
      <c r="U16" s="621"/>
      <c r="V16" s="621"/>
      <c r="W16" s="621"/>
      <c r="X16" s="621"/>
      <c r="Y16" s="622"/>
      <c r="Z16" s="673">
        <v>0</v>
      </c>
      <c r="AA16" s="673"/>
      <c r="AB16" s="673"/>
      <c r="AC16" s="673"/>
      <c r="AD16" s="674" t="s">
        <v>113</v>
      </c>
      <c r="AE16" s="674"/>
      <c r="AF16" s="674"/>
      <c r="AG16" s="674"/>
      <c r="AH16" s="674"/>
      <c r="AI16" s="674"/>
      <c r="AJ16" s="674"/>
      <c r="AK16" s="674"/>
      <c r="AL16" s="643" t="s">
        <v>113</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v>51011</v>
      </c>
      <c r="CS16" s="621"/>
      <c r="CT16" s="621"/>
      <c r="CU16" s="621"/>
      <c r="CV16" s="621"/>
      <c r="CW16" s="621"/>
      <c r="CX16" s="621"/>
      <c r="CY16" s="622"/>
      <c r="CZ16" s="673">
        <v>0.7</v>
      </c>
      <c r="DA16" s="673"/>
      <c r="DB16" s="673"/>
      <c r="DC16" s="673"/>
      <c r="DD16" s="626" t="s">
        <v>113</v>
      </c>
      <c r="DE16" s="621"/>
      <c r="DF16" s="621"/>
      <c r="DG16" s="621"/>
      <c r="DH16" s="621"/>
      <c r="DI16" s="621"/>
      <c r="DJ16" s="621"/>
      <c r="DK16" s="621"/>
      <c r="DL16" s="621"/>
      <c r="DM16" s="621"/>
      <c r="DN16" s="621"/>
      <c r="DO16" s="621"/>
      <c r="DP16" s="622"/>
      <c r="DQ16" s="626">
        <v>5361</v>
      </c>
      <c r="DR16" s="621"/>
      <c r="DS16" s="621"/>
      <c r="DT16" s="621"/>
      <c r="DU16" s="621"/>
      <c r="DV16" s="621"/>
      <c r="DW16" s="621"/>
      <c r="DX16" s="621"/>
      <c r="DY16" s="621"/>
      <c r="DZ16" s="621"/>
      <c r="EA16" s="621"/>
      <c r="EB16" s="621"/>
      <c r="EC16" s="656"/>
    </row>
    <row r="17" spans="2:133" ht="11.25" customHeight="1">
      <c r="B17" s="617" t="s">
        <v>249</v>
      </c>
      <c r="C17" s="618"/>
      <c r="D17" s="618"/>
      <c r="E17" s="618"/>
      <c r="F17" s="618"/>
      <c r="G17" s="618"/>
      <c r="H17" s="618"/>
      <c r="I17" s="618"/>
      <c r="J17" s="618"/>
      <c r="K17" s="618"/>
      <c r="L17" s="618"/>
      <c r="M17" s="618"/>
      <c r="N17" s="618"/>
      <c r="O17" s="618"/>
      <c r="P17" s="618"/>
      <c r="Q17" s="619"/>
      <c r="R17" s="620" t="s">
        <v>113</v>
      </c>
      <c r="S17" s="621"/>
      <c r="T17" s="621"/>
      <c r="U17" s="621"/>
      <c r="V17" s="621"/>
      <c r="W17" s="621"/>
      <c r="X17" s="621"/>
      <c r="Y17" s="622"/>
      <c r="Z17" s="673" t="s">
        <v>113</v>
      </c>
      <c r="AA17" s="673"/>
      <c r="AB17" s="673"/>
      <c r="AC17" s="673"/>
      <c r="AD17" s="674" t="s">
        <v>113</v>
      </c>
      <c r="AE17" s="674"/>
      <c r="AF17" s="674"/>
      <c r="AG17" s="674"/>
      <c r="AH17" s="674"/>
      <c r="AI17" s="674"/>
      <c r="AJ17" s="674"/>
      <c r="AK17" s="674"/>
      <c r="AL17" s="643" t="s">
        <v>113</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12035</v>
      </c>
      <c r="CS17" s="621"/>
      <c r="CT17" s="621"/>
      <c r="CU17" s="621"/>
      <c r="CV17" s="621"/>
      <c r="CW17" s="621"/>
      <c r="CX17" s="621"/>
      <c r="CY17" s="622"/>
      <c r="CZ17" s="673">
        <v>0.2</v>
      </c>
      <c r="DA17" s="673"/>
      <c r="DB17" s="673"/>
      <c r="DC17" s="673"/>
      <c r="DD17" s="626" t="s">
        <v>113</v>
      </c>
      <c r="DE17" s="621"/>
      <c r="DF17" s="621"/>
      <c r="DG17" s="621"/>
      <c r="DH17" s="621"/>
      <c r="DI17" s="621"/>
      <c r="DJ17" s="621"/>
      <c r="DK17" s="621"/>
      <c r="DL17" s="621"/>
      <c r="DM17" s="621"/>
      <c r="DN17" s="621"/>
      <c r="DO17" s="621"/>
      <c r="DP17" s="622"/>
      <c r="DQ17" s="626">
        <v>12035</v>
      </c>
      <c r="DR17" s="621"/>
      <c r="DS17" s="621"/>
      <c r="DT17" s="621"/>
      <c r="DU17" s="621"/>
      <c r="DV17" s="621"/>
      <c r="DW17" s="621"/>
      <c r="DX17" s="621"/>
      <c r="DY17" s="621"/>
      <c r="DZ17" s="621"/>
      <c r="EA17" s="621"/>
      <c r="EB17" s="621"/>
      <c r="EC17" s="656"/>
    </row>
    <row r="18" spans="2:133" ht="11.25" customHeight="1">
      <c r="B18" s="617" t="s">
        <v>252</v>
      </c>
      <c r="C18" s="618"/>
      <c r="D18" s="618"/>
      <c r="E18" s="618"/>
      <c r="F18" s="618"/>
      <c r="G18" s="618"/>
      <c r="H18" s="618"/>
      <c r="I18" s="618"/>
      <c r="J18" s="618"/>
      <c r="K18" s="618"/>
      <c r="L18" s="618"/>
      <c r="M18" s="618"/>
      <c r="N18" s="618"/>
      <c r="O18" s="618"/>
      <c r="P18" s="618"/>
      <c r="Q18" s="619"/>
      <c r="R18" s="620">
        <v>1640</v>
      </c>
      <c r="S18" s="621"/>
      <c r="T18" s="621"/>
      <c r="U18" s="621"/>
      <c r="V18" s="621"/>
      <c r="W18" s="621"/>
      <c r="X18" s="621"/>
      <c r="Y18" s="622"/>
      <c r="Z18" s="673">
        <v>0</v>
      </c>
      <c r="AA18" s="673"/>
      <c r="AB18" s="673"/>
      <c r="AC18" s="673"/>
      <c r="AD18" s="674" t="s">
        <v>113</v>
      </c>
      <c r="AE18" s="674"/>
      <c r="AF18" s="674"/>
      <c r="AG18" s="674"/>
      <c r="AH18" s="674"/>
      <c r="AI18" s="674"/>
      <c r="AJ18" s="674"/>
      <c r="AK18" s="674"/>
      <c r="AL18" s="643" t="s">
        <v>113</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c r="B19" s="617" t="s">
        <v>255</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6624</v>
      </c>
      <c r="BH19" s="621"/>
      <c r="BI19" s="621"/>
      <c r="BJ19" s="621"/>
      <c r="BK19" s="621"/>
      <c r="BL19" s="621"/>
      <c r="BM19" s="621"/>
      <c r="BN19" s="622"/>
      <c r="BO19" s="673">
        <v>0.3</v>
      </c>
      <c r="BP19" s="673"/>
      <c r="BQ19" s="673"/>
      <c r="BR19" s="673"/>
      <c r="BS19" s="626" t="s">
        <v>113</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c r="B20" s="617" t="s">
        <v>258</v>
      </c>
      <c r="C20" s="618"/>
      <c r="D20" s="618"/>
      <c r="E20" s="618"/>
      <c r="F20" s="618"/>
      <c r="G20" s="618"/>
      <c r="H20" s="618"/>
      <c r="I20" s="618"/>
      <c r="J20" s="618"/>
      <c r="K20" s="618"/>
      <c r="L20" s="618"/>
      <c r="M20" s="618"/>
      <c r="N20" s="618"/>
      <c r="O20" s="618"/>
      <c r="P20" s="618"/>
      <c r="Q20" s="619"/>
      <c r="R20" s="620">
        <v>2752527</v>
      </c>
      <c r="S20" s="621"/>
      <c r="T20" s="621"/>
      <c r="U20" s="621"/>
      <c r="V20" s="621"/>
      <c r="W20" s="621"/>
      <c r="X20" s="621"/>
      <c r="Y20" s="622"/>
      <c r="Z20" s="673">
        <v>36.1</v>
      </c>
      <c r="AA20" s="673"/>
      <c r="AB20" s="673"/>
      <c r="AC20" s="673"/>
      <c r="AD20" s="674">
        <v>2750887</v>
      </c>
      <c r="AE20" s="674"/>
      <c r="AF20" s="674"/>
      <c r="AG20" s="674"/>
      <c r="AH20" s="674"/>
      <c r="AI20" s="674"/>
      <c r="AJ20" s="674"/>
      <c r="AK20" s="674"/>
      <c r="AL20" s="643">
        <v>99.9</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6624</v>
      </c>
      <c r="BH20" s="621"/>
      <c r="BI20" s="621"/>
      <c r="BJ20" s="621"/>
      <c r="BK20" s="621"/>
      <c r="BL20" s="621"/>
      <c r="BM20" s="621"/>
      <c r="BN20" s="622"/>
      <c r="BO20" s="673">
        <v>0.3</v>
      </c>
      <c r="BP20" s="673"/>
      <c r="BQ20" s="673"/>
      <c r="BR20" s="673"/>
      <c r="BS20" s="626" t="s">
        <v>113</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7322822</v>
      </c>
      <c r="CS20" s="621"/>
      <c r="CT20" s="621"/>
      <c r="CU20" s="621"/>
      <c r="CV20" s="621"/>
      <c r="CW20" s="621"/>
      <c r="CX20" s="621"/>
      <c r="CY20" s="622"/>
      <c r="CZ20" s="673">
        <v>100</v>
      </c>
      <c r="DA20" s="673"/>
      <c r="DB20" s="673"/>
      <c r="DC20" s="673"/>
      <c r="DD20" s="626">
        <v>1498599</v>
      </c>
      <c r="DE20" s="621"/>
      <c r="DF20" s="621"/>
      <c r="DG20" s="621"/>
      <c r="DH20" s="621"/>
      <c r="DI20" s="621"/>
      <c r="DJ20" s="621"/>
      <c r="DK20" s="621"/>
      <c r="DL20" s="621"/>
      <c r="DM20" s="621"/>
      <c r="DN20" s="621"/>
      <c r="DO20" s="621"/>
      <c r="DP20" s="622"/>
      <c r="DQ20" s="626">
        <v>4628953</v>
      </c>
      <c r="DR20" s="621"/>
      <c r="DS20" s="621"/>
      <c r="DT20" s="621"/>
      <c r="DU20" s="621"/>
      <c r="DV20" s="621"/>
      <c r="DW20" s="621"/>
      <c r="DX20" s="621"/>
      <c r="DY20" s="621"/>
      <c r="DZ20" s="621"/>
      <c r="EA20" s="621"/>
      <c r="EB20" s="621"/>
      <c r="EC20" s="656"/>
    </row>
    <row r="21" spans="2:133" ht="11.25" customHeight="1">
      <c r="B21" s="617" t="s">
        <v>261</v>
      </c>
      <c r="C21" s="618"/>
      <c r="D21" s="618"/>
      <c r="E21" s="618"/>
      <c r="F21" s="618"/>
      <c r="G21" s="618"/>
      <c r="H21" s="618"/>
      <c r="I21" s="618"/>
      <c r="J21" s="618"/>
      <c r="K21" s="618"/>
      <c r="L21" s="618"/>
      <c r="M21" s="618"/>
      <c r="N21" s="618"/>
      <c r="O21" s="618"/>
      <c r="P21" s="618"/>
      <c r="Q21" s="619"/>
      <c r="R21" s="620">
        <v>1217</v>
      </c>
      <c r="S21" s="621"/>
      <c r="T21" s="621"/>
      <c r="U21" s="621"/>
      <c r="V21" s="621"/>
      <c r="W21" s="621"/>
      <c r="X21" s="621"/>
      <c r="Y21" s="622"/>
      <c r="Z21" s="673">
        <v>0</v>
      </c>
      <c r="AA21" s="673"/>
      <c r="AB21" s="673"/>
      <c r="AC21" s="673"/>
      <c r="AD21" s="674">
        <v>1217</v>
      </c>
      <c r="AE21" s="674"/>
      <c r="AF21" s="674"/>
      <c r="AG21" s="674"/>
      <c r="AH21" s="674"/>
      <c r="AI21" s="674"/>
      <c r="AJ21" s="674"/>
      <c r="AK21" s="674"/>
      <c r="AL21" s="643">
        <v>0</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6624</v>
      </c>
      <c r="BH21" s="621"/>
      <c r="BI21" s="621"/>
      <c r="BJ21" s="621"/>
      <c r="BK21" s="621"/>
      <c r="BL21" s="621"/>
      <c r="BM21" s="621"/>
      <c r="BN21" s="622"/>
      <c r="BO21" s="673">
        <v>0.3</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263</v>
      </c>
      <c r="C22" s="618"/>
      <c r="D22" s="618"/>
      <c r="E22" s="618"/>
      <c r="F22" s="618"/>
      <c r="G22" s="618"/>
      <c r="H22" s="618"/>
      <c r="I22" s="618"/>
      <c r="J22" s="618"/>
      <c r="K22" s="618"/>
      <c r="L22" s="618"/>
      <c r="M22" s="618"/>
      <c r="N22" s="618"/>
      <c r="O22" s="618"/>
      <c r="P22" s="618"/>
      <c r="Q22" s="619"/>
      <c r="R22" s="620">
        <v>12104</v>
      </c>
      <c r="S22" s="621"/>
      <c r="T22" s="621"/>
      <c r="U22" s="621"/>
      <c r="V22" s="621"/>
      <c r="W22" s="621"/>
      <c r="X22" s="621"/>
      <c r="Y22" s="622"/>
      <c r="Z22" s="673">
        <v>0.2</v>
      </c>
      <c r="AA22" s="673"/>
      <c r="AB22" s="673"/>
      <c r="AC22" s="673"/>
      <c r="AD22" s="674" t="s">
        <v>113</v>
      </c>
      <c r="AE22" s="674"/>
      <c r="AF22" s="674"/>
      <c r="AG22" s="674"/>
      <c r="AH22" s="674"/>
      <c r="AI22" s="674"/>
      <c r="AJ22" s="674"/>
      <c r="AK22" s="674"/>
      <c r="AL22" s="643" t="s">
        <v>113</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266</v>
      </c>
      <c r="C23" s="618"/>
      <c r="D23" s="618"/>
      <c r="E23" s="618"/>
      <c r="F23" s="618"/>
      <c r="G23" s="618"/>
      <c r="H23" s="618"/>
      <c r="I23" s="618"/>
      <c r="J23" s="618"/>
      <c r="K23" s="618"/>
      <c r="L23" s="618"/>
      <c r="M23" s="618"/>
      <c r="N23" s="618"/>
      <c r="O23" s="618"/>
      <c r="P23" s="618"/>
      <c r="Q23" s="619"/>
      <c r="R23" s="620">
        <v>92043</v>
      </c>
      <c r="S23" s="621"/>
      <c r="T23" s="621"/>
      <c r="U23" s="621"/>
      <c r="V23" s="621"/>
      <c r="W23" s="621"/>
      <c r="X23" s="621"/>
      <c r="Y23" s="622"/>
      <c r="Z23" s="673">
        <v>1.2</v>
      </c>
      <c r="AA23" s="673"/>
      <c r="AB23" s="673"/>
      <c r="AC23" s="673"/>
      <c r="AD23" s="674">
        <v>1529</v>
      </c>
      <c r="AE23" s="674"/>
      <c r="AF23" s="674"/>
      <c r="AG23" s="674"/>
      <c r="AH23" s="674"/>
      <c r="AI23" s="674"/>
      <c r="AJ23" s="674"/>
      <c r="AK23" s="674"/>
      <c r="AL23" s="643">
        <v>0.1</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c r="B24" s="617" t="s">
        <v>273</v>
      </c>
      <c r="C24" s="618"/>
      <c r="D24" s="618"/>
      <c r="E24" s="618"/>
      <c r="F24" s="618"/>
      <c r="G24" s="618"/>
      <c r="H24" s="618"/>
      <c r="I24" s="618"/>
      <c r="J24" s="618"/>
      <c r="K24" s="618"/>
      <c r="L24" s="618"/>
      <c r="M24" s="618"/>
      <c r="N24" s="618"/>
      <c r="O24" s="618"/>
      <c r="P24" s="618"/>
      <c r="Q24" s="619"/>
      <c r="R24" s="620">
        <v>3064</v>
      </c>
      <c r="S24" s="621"/>
      <c r="T24" s="621"/>
      <c r="U24" s="621"/>
      <c r="V24" s="621"/>
      <c r="W24" s="621"/>
      <c r="X24" s="621"/>
      <c r="Y24" s="622"/>
      <c r="Z24" s="673">
        <v>0</v>
      </c>
      <c r="AA24" s="673"/>
      <c r="AB24" s="673"/>
      <c r="AC24" s="673"/>
      <c r="AD24" s="674" t="s">
        <v>113</v>
      </c>
      <c r="AE24" s="674"/>
      <c r="AF24" s="674"/>
      <c r="AG24" s="674"/>
      <c r="AH24" s="674"/>
      <c r="AI24" s="674"/>
      <c r="AJ24" s="674"/>
      <c r="AK24" s="674"/>
      <c r="AL24" s="643" t="s">
        <v>113</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1365621</v>
      </c>
      <c r="CS24" s="671"/>
      <c r="CT24" s="671"/>
      <c r="CU24" s="671"/>
      <c r="CV24" s="671"/>
      <c r="CW24" s="671"/>
      <c r="CX24" s="671"/>
      <c r="CY24" s="718"/>
      <c r="CZ24" s="722">
        <v>18.600000000000001</v>
      </c>
      <c r="DA24" s="723"/>
      <c r="DB24" s="723"/>
      <c r="DC24" s="724"/>
      <c r="DD24" s="717">
        <v>1056797</v>
      </c>
      <c r="DE24" s="671"/>
      <c r="DF24" s="671"/>
      <c r="DG24" s="671"/>
      <c r="DH24" s="671"/>
      <c r="DI24" s="671"/>
      <c r="DJ24" s="671"/>
      <c r="DK24" s="718"/>
      <c r="DL24" s="717">
        <v>1052348</v>
      </c>
      <c r="DM24" s="671"/>
      <c r="DN24" s="671"/>
      <c r="DO24" s="671"/>
      <c r="DP24" s="671"/>
      <c r="DQ24" s="671"/>
      <c r="DR24" s="671"/>
      <c r="DS24" s="671"/>
      <c r="DT24" s="671"/>
      <c r="DU24" s="671"/>
      <c r="DV24" s="718"/>
      <c r="DW24" s="719">
        <v>38.200000000000003</v>
      </c>
      <c r="DX24" s="688"/>
      <c r="DY24" s="688"/>
      <c r="DZ24" s="688"/>
      <c r="EA24" s="688"/>
      <c r="EB24" s="688"/>
      <c r="EC24" s="720"/>
    </row>
    <row r="25" spans="2:133" ht="11.25" customHeight="1">
      <c r="B25" s="617" t="s">
        <v>276</v>
      </c>
      <c r="C25" s="618"/>
      <c r="D25" s="618"/>
      <c r="E25" s="618"/>
      <c r="F25" s="618"/>
      <c r="G25" s="618"/>
      <c r="H25" s="618"/>
      <c r="I25" s="618"/>
      <c r="J25" s="618"/>
      <c r="K25" s="618"/>
      <c r="L25" s="618"/>
      <c r="M25" s="618"/>
      <c r="N25" s="618"/>
      <c r="O25" s="618"/>
      <c r="P25" s="618"/>
      <c r="Q25" s="619"/>
      <c r="R25" s="620">
        <v>1920418</v>
      </c>
      <c r="S25" s="621"/>
      <c r="T25" s="621"/>
      <c r="U25" s="621"/>
      <c r="V25" s="621"/>
      <c r="W25" s="621"/>
      <c r="X25" s="621"/>
      <c r="Y25" s="622"/>
      <c r="Z25" s="673">
        <v>25.2</v>
      </c>
      <c r="AA25" s="673"/>
      <c r="AB25" s="673"/>
      <c r="AC25" s="673"/>
      <c r="AD25" s="674" t="s">
        <v>113</v>
      </c>
      <c r="AE25" s="674"/>
      <c r="AF25" s="674"/>
      <c r="AG25" s="674"/>
      <c r="AH25" s="674"/>
      <c r="AI25" s="674"/>
      <c r="AJ25" s="674"/>
      <c r="AK25" s="674"/>
      <c r="AL25" s="643" t="s">
        <v>113</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931182</v>
      </c>
      <c r="CS25" s="639"/>
      <c r="CT25" s="639"/>
      <c r="CU25" s="639"/>
      <c r="CV25" s="639"/>
      <c r="CW25" s="639"/>
      <c r="CX25" s="639"/>
      <c r="CY25" s="640"/>
      <c r="CZ25" s="623">
        <v>12.7</v>
      </c>
      <c r="DA25" s="641"/>
      <c r="DB25" s="641"/>
      <c r="DC25" s="642"/>
      <c r="DD25" s="626">
        <v>849705</v>
      </c>
      <c r="DE25" s="639"/>
      <c r="DF25" s="639"/>
      <c r="DG25" s="639"/>
      <c r="DH25" s="639"/>
      <c r="DI25" s="639"/>
      <c r="DJ25" s="639"/>
      <c r="DK25" s="640"/>
      <c r="DL25" s="626">
        <v>846895</v>
      </c>
      <c r="DM25" s="639"/>
      <c r="DN25" s="639"/>
      <c r="DO25" s="639"/>
      <c r="DP25" s="639"/>
      <c r="DQ25" s="639"/>
      <c r="DR25" s="639"/>
      <c r="DS25" s="639"/>
      <c r="DT25" s="639"/>
      <c r="DU25" s="639"/>
      <c r="DV25" s="640"/>
      <c r="DW25" s="643">
        <v>30.8</v>
      </c>
      <c r="DX25" s="644"/>
      <c r="DY25" s="644"/>
      <c r="DZ25" s="644"/>
      <c r="EA25" s="644"/>
      <c r="EB25" s="644"/>
      <c r="EC25" s="645"/>
    </row>
    <row r="26" spans="2:133" ht="11.25" customHeight="1">
      <c r="B26" s="714" t="s">
        <v>279</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591141</v>
      </c>
      <c r="CS26" s="621"/>
      <c r="CT26" s="621"/>
      <c r="CU26" s="621"/>
      <c r="CV26" s="621"/>
      <c r="CW26" s="621"/>
      <c r="CX26" s="621"/>
      <c r="CY26" s="622"/>
      <c r="CZ26" s="623">
        <v>8.1</v>
      </c>
      <c r="DA26" s="641"/>
      <c r="DB26" s="641"/>
      <c r="DC26" s="642"/>
      <c r="DD26" s="626">
        <v>514471</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c r="B27" s="617" t="s">
        <v>282</v>
      </c>
      <c r="C27" s="618"/>
      <c r="D27" s="618"/>
      <c r="E27" s="618"/>
      <c r="F27" s="618"/>
      <c r="G27" s="618"/>
      <c r="H27" s="618"/>
      <c r="I27" s="618"/>
      <c r="J27" s="618"/>
      <c r="K27" s="618"/>
      <c r="L27" s="618"/>
      <c r="M27" s="618"/>
      <c r="N27" s="618"/>
      <c r="O27" s="618"/>
      <c r="P27" s="618"/>
      <c r="Q27" s="619"/>
      <c r="R27" s="620">
        <v>514535</v>
      </c>
      <c r="S27" s="621"/>
      <c r="T27" s="621"/>
      <c r="U27" s="621"/>
      <c r="V27" s="621"/>
      <c r="W27" s="621"/>
      <c r="X27" s="621"/>
      <c r="Y27" s="622"/>
      <c r="Z27" s="673">
        <v>6.8</v>
      </c>
      <c r="AA27" s="673"/>
      <c r="AB27" s="673"/>
      <c r="AC27" s="673"/>
      <c r="AD27" s="674" t="s">
        <v>113</v>
      </c>
      <c r="AE27" s="674"/>
      <c r="AF27" s="674"/>
      <c r="AG27" s="674"/>
      <c r="AH27" s="674"/>
      <c r="AI27" s="674"/>
      <c r="AJ27" s="674"/>
      <c r="AK27" s="674"/>
      <c r="AL27" s="643" t="s">
        <v>113</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2588494</v>
      </c>
      <c r="BH27" s="621"/>
      <c r="BI27" s="621"/>
      <c r="BJ27" s="621"/>
      <c r="BK27" s="621"/>
      <c r="BL27" s="621"/>
      <c r="BM27" s="621"/>
      <c r="BN27" s="622"/>
      <c r="BO27" s="673">
        <v>100</v>
      </c>
      <c r="BP27" s="673"/>
      <c r="BQ27" s="673"/>
      <c r="BR27" s="673"/>
      <c r="BS27" s="626" t="s">
        <v>113</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422404</v>
      </c>
      <c r="CS27" s="639"/>
      <c r="CT27" s="639"/>
      <c r="CU27" s="639"/>
      <c r="CV27" s="639"/>
      <c r="CW27" s="639"/>
      <c r="CX27" s="639"/>
      <c r="CY27" s="640"/>
      <c r="CZ27" s="623">
        <v>5.8</v>
      </c>
      <c r="DA27" s="641"/>
      <c r="DB27" s="641"/>
      <c r="DC27" s="642"/>
      <c r="DD27" s="626">
        <v>195057</v>
      </c>
      <c r="DE27" s="639"/>
      <c r="DF27" s="639"/>
      <c r="DG27" s="639"/>
      <c r="DH27" s="639"/>
      <c r="DI27" s="639"/>
      <c r="DJ27" s="639"/>
      <c r="DK27" s="640"/>
      <c r="DL27" s="626">
        <v>193418</v>
      </c>
      <c r="DM27" s="639"/>
      <c r="DN27" s="639"/>
      <c r="DO27" s="639"/>
      <c r="DP27" s="639"/>
      <c r="DQ27" s="639"/>
      <c r="DR27" s="639"/>
      <c r="DS27" s="639"/>
      <c r="DT27" s="639"/>
      <c r="DU27" s="639"/>
      <c r="DV27" s="640"/>
      <c r="DW27" s="643">
        <v>7</v>
      </c>
      <c r="DX27" s="644"/>
      <c r="DY27" s="644"/>
      <c r="DZ27" s="644"/>
      <c r="EA27" s="644"/>
      <c r="EB27" s="644"/>
      <c r="EC27" s="645"/>
    </row>
    <row r="28" spans="2:133" ht="11.25" customHeight="1">
      <c r="B28" s="617" t="s">
        <v>285</v>
      </c>
      <c r="C28" s="618"/>
      <c r="D28" s="618"/>
      <c r="E28" s="618"/>
      <c r="F28" s="618"/>
      <c r="G28" s="618"/>
      <c r="H28" s="618"/>
      <c r="I28" s="618"/>
      <c r="J28" s="618"/>
      <c r="K28" s="618"/>
      <c r="L28" s="618"/>
      <c r="M28" s="618"/>
      <c r="N28" s="618"/>
      <c r="O28" s="618"/>
      <c r="P28" s="618"/>
      <c r="Q28" s="619"/>
      <c r="R28" s="620">
        <v>29499</v>
      </c>
      <c r="S28" s="621"/>
      <c r="T28" s="621"/>
      <c r="U28" s="621"/>
      <c r="V28" s="621"/>
      <c r="W28" s="621"/>
      <c r="X28" s="621"/>
      <c r="Y28" s="622"/>
      <c r="Z28" s="673">
        <v>0.4</v>
      </c>
      <c r="AA28" s="673"/>
      <c r="AB28" s="673"/>
      <c r="AC28" s="673"/>
      <c r="AD28" s="674" t="s">
        <v>113</v>
      </c>
      <c r="AE28" s="674"/>
      <c r="AF28" s="674"/>
      <c r="AG28" s="674"/>
      <c r="AH28" s="674"/>
      <c r="AI28" s="674"/>
      <c r="AJ28" s="674"/>
      <c r="AK28" s="674"/>
      <c r="AL28" s="643" t="s">
        <v>113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12035</v>
      </c>
      <c r="CS28" s="621"/>
      <c r="CT28" s="621"/>
      <c r="CU28" s="621"/>
      <c r="CV28" s="621"/>
      <c r="CW28" s="621"/>
      <c r="CX28" s="621"/>
      <c r="CY28" s="622"/>
      <c r="CZ28" s="623">
        <v>0.2</v>
      </c>
      <c r="DA28" s="641"/>
      <c r="DB28" s="641"/>
      <c r="DC28" s="642"/>
      <c r="DD28" s="626">
        <v>12035</v>
      </c>
      <c r="DE28" s="621"/>
      <c r="DF28" s="621"/>
      <c r="DG28" s="621"/>
      <c r="DH28" s="621"/>
      <c r="DI28" s="621"/>
      <c r="DJ28" s="621"/>
      <c r="DK28" s="622"/>
      <c r="DL28" s="626">
        <v>12035</v>
      </c>
      <c r="DM28" s="621"/>
      <c r="DN28" s="621"/>
      <c r="DO28" s="621"/>
      <c r="DP28" s="621"/>
      <c r="DQ28" s="621"/>
      <c r="DR28" s="621"/>
      <c r="DS28" s="621"/>
      <c r="DT28" s="621"/>
      <c r="DU28" s="621"/>
      <c r="DV28" s="622"/>
      <c r="DW28" s="643">
        <v>0.4</v>
      </c>
      <c r="DX28" s="644"/>
      <c r="DY28" s="644"/>
      <c r="DZ28" s="644"/>
      <c r="EA28" s="644"/>
      <c r="EB28" s="644"/>
      <c r="EC28" s="645"/>
    </row>
    <row r="29" spans="2:133" ht="11.25" customHeight="1">
      <c r="B29" s="617" t="s">
        <v>287</v>
      </c>
      <c r="C29" s="618"/>
      <c r="D29" s="618"/>
      <c r="E29" s="618"/>
      <c r="F29" s="618"/>
      <c r="G29" s="618"/>
      <c r="H29" s="618"/>
      <c r="I29" s="618"/>
      <c r="J29" s="618"/>
      <c r="K29" s="618"/>
      <c r="L29" s="618"/>
      <c r="M29" s="618"/>
      <c r="N29" s="618"/>
      <c r="O29" s="618"/>
      <c r="P29" s="618"/>
      <c r="Q29" s="619"/>
      <c r="R29" s="620">
        <v>829578</v>
      </c>
      <c r="S29" s="621"/>
      <c r="T29" s="621"/>
      <c r="U29" s="621"/>
      <c r="V29" s="621"/>
      <c r="W29" s="621"/>
      <c r="X29" s="621"/>
      <c r="Y29" s="622"/>
      <c r="Z29" s="673">
        <v>10.9</v>
      </c>
      <c r="AA29" s="673"/>
      <c r="AB29" s="673"/>
      <c r="AC29" s="673"/>
      <c r="AD29" s="674" t="s">
        <v>113</v>
      </c>
      <c r="AE29" s="674"/>
      <c r="AF29" s="674"/>
      <c r="AG29" s="674"/>
      <c r="AH29" s="674"/>
      <c r="AI29" s="674"/>
      <c r="AJ29" s="674"/>
      <c r="AK29" s="674"/>
      <c r="AL29" s="643" t="s">
        <v>113</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12025</v>
      </c>
      <c r="CS29" s="639"/>
      <c r="CT29" s="639"/>
      <c r="CU29" s="639"/>
      <c r="CV29" s="639"/>
      <c r="CW29" s="639"/>
      <c r="CX29" s="639"/>
      <c r="CY29" s="640"/>
      <c r="CZ29" s="623">
        <v>0.2</v>
      </c>
      <c r="DA29" s="641"/>
      <c r="DB29" s="641"/>
      <c r="DC29" s="642"/>
      <c r="DD29" s="626">
        <v>12025</v>
      </c>
      <c r="DE29" s="639"/>
      <c r="DF29" s="639"/>
      <c r="DG29" s="639"/>
      <c r="DH29" s="639"/>
      <c r="DI29" s="639"/>
      <c r="DJ29" s="639"/>
      <c r="DK29" s="640"/>
      <c r="DL29" s="626">
        <v>12025</v>
      </c>
      <c r="DM29" s="639"/>
      <c r="DN29" s="639"/>
      <c r="DO29" s="639"/>
      <c r="DP29" s="639"/>
      <c r="DQ29" s="639"/>
      <c r="DR29" s="639"/>
      <c r="DS29" s="639"/>
      <c r="DT29" s="639"/>
      <c r="DU29" s="639"/>
      <c r="DV29" s="640"/>
      <c r="DW29" s="643">
        <v>0.4</v>
      </c>
      <c r="DX29" s="644"/>
      <c r="DY29" s="644"/>
      <c r="DZ29" s="644"/>
      <c r="EA29" s="644"/>
      <c r="EB29" s="644"/>
      <c r="EC29" s="645"/>
    </row>
    <row r="30" spans="2:133" ht="11.25" customHeight="1">
      <c r="B30" s="617" t="s">
        <v>291</v>
      </c>
      <c r="C30" s="618"/>
      <c r="D30" s="618"/>
      <c r="E30" s="618"/>
      <c r="F30" s="618"/>
      <c r="G30" s="618"/>
      <c r="H30" s="618"/>
      <c r="I30" s="618"/>
      <c r="J30" s="618"/>
      <c r="K30" s="618"/>
      <c r="L30" s="618"/>
      <c r="M30" s="618"/>
      <c r="N30" s="618"/>
      <c r="O30" s="618"/>
      <c r="P30" s="618"/>
      <c r="Q30" s="619"/>
      <c r="R30" s="620">
        <v>1063996</v>
      </c>
      <c r="S30" s="621"/>
      <c r="T30" s="621"/>
      <c r="U30" s="621"/>
      <c r="V30" s="621"/>
      <c r="W30" s="621"/>
      <c r="X30" s="621"/>
      <c r="Y30" s="622"/>
      <c r="Z30" s="673">
        <v>14</v>
      </c>
      <c r="AA30" s="673"/>
      <c r="AB30" s="673"/>
      <c r="AC30" s="673"/>
      <c r="AD30" s="674" t="s">
        <v>113</v>
      </c>
      <c r="AE30" s="674"/>
      <c r="AF30" s="674"/>
      <c r="AG30" s="674"/>
      <c r="AH30" s="674"/>
      <c r="AI30" s="674"/>
      <c r="AJ30" s="674"/>
      <c r="AK30" s="674"/>
      <c r="AL30" s="643" t="s">
        <v>113</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99.8</v>
      </c>
      <c r="BH30" s="687"/>
      <c r="BI30" s="687"/>
      <c r="BJ30" s="687"/>
      <c r="BK30" s="687"/>
      <c r="BL30" s="687"/>
      <c r="BM30" s="688">
        <v>99.3</v>
      </c>
      <c r="BN30" s="687"/>
      <c r="BO30" s="687"/>
      <c r="BP30" s="687"/>
      <c r="BQ30" s="689"/>
      <c r="BR30" s="686">
        <v>99.8</v>
      </c>
      <c r="BS30" s="687"/>
      <c r="BT30" s="687"/>
      <c r="BU30" s="687"/>
      <c r="BV30" s="687"/>
      <c r="BW30" s="687"/>
      <c r="BX30" s="688">
        <v>99.3</v>
      </c>
      <c r="BY30" s="687"/>
      <c r="BZ30" s="687"/>
      <c r="CA30" s="687"/>
      <c r="CB30" s="689"/>
      <c r="CD30" s="692"/>
      <c r="CE30" s="693"/>
      <c r="CF30" s="657" t="s">
        <v>294</v>
      </c>
      <c r="CG30" s="654"/>
      <c r="CH30" s="654"/>
      <c r="CI30" s="654"/>
      <c r="CJ30" s="654"/>
      <c r="CK30" s="654"/>
      <c r="CL30" s="654"/>
      <c r="CM30" s="654"/>
      <c r="CN30" s="654"/>
      <c r="CO30" s="654"/>
      <c r="CP30" s="654"/>
      <c r="CQ30" s="655"/>
      <c r="CR30" s="620">
        <v>10856</v>
      </c>
      <c r="CS30" s="621"/>
      <c r="CT30" s="621"/>
      <c r="CU30" s="621"/>
      <c r="CV30" s="621"/>
      <c r="CW30" s="621"/>
      <c r="CX30" s="621"/>
      <c r="CY30" s="622"/>
      <c r="CZ30" s="623">
        <v>0.1</v>
      </c>
      <c r="DA30" s="641"/>
      <c r="DB30" s="641"/>
      <c r="DC30" s="642"/>
      <c r="DD30" s="626">
        <v>10856</v>
      </c>
      <c r="DE30" s="621"/>
      <c r="DF30" s="621"/>
      <c r="DG30" s="621"/>
      <c r="DH30" s="621"/>
      <c r="DI30" s="621"/>
      <c r="DJ30" s="621"/>
      <c r="DK30" s="622"/>
      <c r="DL30" s="626">
        <v>10856</v>
      </c>
      <c r="DM30" s="621"/>
      <c r="DN30" s="621"/>
      <c r="DO30" s="621"/>
      <c r="DP30" s="621"/>
      <c r="DQ30" s="621"/>
      <c r="DR30" s="621"/>
      <c r="DS30" s="621"/>
      <c r="DT30" s="621"/>
      <c r="DU30" s="621"/>
      <c r="DV30" s="622"/>
      <c r="DW30" s="643">
        <v>0.4</v>
      </c>
      <c r="DX30" s="644"/>
      <c r="DY30" s="644"/>
      <c r="DZ30" s="644"/>
      <c r="EA30" s="644"/>
      <c r="EB30" s="644"/>
      <c r="EC30" s="645"/>
    </row>
    <row r="31" spans="2:133" ht="11.25" customHeight="1">
      <c r="B31" s="617" t="s">
        <v>295</v>
      </c>
      <c r="C31" s="618"/>
      <c r="D31" s="618"/>
      <c r="E31" s="618"/>
      <c r="F31" s="618"/>
      <c r="G31" s="618"/>
      <c r="H31" s="618"/>
      <c r="I31" s="618"/>
      <c r="J31" s="618"/>
      <c r="K31" s="618"/>
      <c r="L31" s="618"/>
      <c r="M31" s="618"/>
      <c r="N31" s="618"/>
      <c r="O31" s="618"/>
      <c r="P31" s="618"/>
      <c r="Q31" s="619"/>
      <c r="R31" s="620">
        <v>237335</v>
      </c>
      <c r="S31" s="621"/>
      <c r="T31" s="621"/>
      <c r="U31" s="621"/>
      <c r="V31" s="621"/>
      <c r="W31" s="621"/>
      <c r="X31" s="621"/>
      <c r="Y31" s="622"/>
      <c r="Z31" s="673">
        <v>3.1</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99.4</v>
      </c>
      <c r="BH31" s="639"/>
      <c r="BI31" s="639"/>
      <c r="BJ31" s="639"/>
      <c r="BK31" s="639"/>
      <c r="BL31" s="639"/>
      <c r="BM31" s="675">
        <v>98.7</v>
      </c>
      <c r="BN31" s="685"/>
      <c r="BO31" s="685"/>
      <c r="BP31" s="685"/>
      <c r="BQ31" s="649"/>
      <c r="BR31" s="684">
        <v>99.5</v>
      </c>
      <c r="BS31" s="639"/>
      <c r="BT31" s="639"/>
      <c r="BU31" s="639"/>
      <c r="BV31" s="639"/>
      <c r="BW31" s="639"/>
      <c r="BX31" s="675">
        <v>98.7</v>
      </c>
      <c r="BY31" s="685"/>
      <c r="BZ31" s="685"/>
      <c r="CA31" s="685"/>
      <c r="CB31" s="649"/>
      <c r="CD31" s="692"/>
      <c r="CE31" s="693"/>
      <c r="CF31" s="657" t="s">
        <v>298</v>
      </c>
      <c r="CG31" s="654"/>
      <c r="CH31" s="654"/>
      <c r="CI31" s="654"/>
      <c r="CJ31" s="654"/>
      <c r="CK31" s="654"/>
      <c r="CL31" s="654"/>
      <c r="CM31" s="654"/>
      <c r="CN31" s="654"/>
      <c r="CO31" s="654"/>
      <c r="CP31" s="654"/>
      <c r="CQ31" s="655"/>
      <c r="CR31" s="620">
        <v>1169</v>
      </c>
      <c r="CS31" s="639"/>
      <c r="CT31" s="639"/>
      <c r="CU31" s="639"/>
      <c r="CV31" s="639"/>
      <c r="CW31" s="639"/>
      <c r="CX31" s="639"/>
      <c r="CY31" s="640"/>
      <c r="CZ31" s="623">
        <v>0</v>
      </c>
      <c r="DA31" s="641"/>
      <c r="DB31" s="641"/>
      <c r="DC31" s="642"/>
      <c r="DD31" s="626">
        <v>1169</v>
      </c>
      <c r="DE31" s="639"/>
      <c r="DF31" s="639"/>
      <c r="DG31" s="639"/>
      <c r="DH31" s="639"/>
      <c r="DI31" s="639"/>
      <c r="DJ31" s="639"/>
      <c r="DK31" s="640"/>
      <c r="DL31" s="626">
        <v>1169</v>
      </c>
      <c r="DM31" s="639"/>
      <c r="DN31" s="639"/>
      <c r="DO31" s="639"/>
      <c r="DP31" s="639"/>
      <c r="DQ31" s="639"/>
      <c r="DR31" s="639"/>
      <c r="DS31" s="639"/>
      <c r="DT31" s="639"/>
      <c r="DU31" s="639"/>
      <c r="DV31" s="640"/>
      <c r="DW31" s="643">
        <v>0</v>
      </c>
      <c r="DX31" s="644"/>
      <c r="DY31" s="644"/>
      <c r="DZ31" s="644"/>
      <c r="EA31" s="644"/>
      <c r="EB31" s="644"/>
      <c r="EC31" s="645"/>
    </row>
    <row r="32" spans="2:133" ht="11.25" customHeight="1">
      <c r="B32" s="617" t="s">
        <v>299</v>
      </c>
      <c r="C32" s="618"/>
      <c r="D32" s="618"/>
      <c r="E32" s="618"/>
      <c r="F32" s="618"/>
      <c r="G32" s="618"/>
      <c r="H32" s="618"/>
      <c r="I32" s="618"/>
      <c r="J32" s="618"/>
      <c r="K32" s="618"/>
      <c r="L32" s="618"/>
      <c r="M32" s="618"/>
      <c r="N32" s="618"/>
      <c r="O32" s="618"/>
      <c r="P32" s="618"/>
      <c r="Q32" s="619"/>
      <c r="R32" s="620">
        <v>166227</v>
      </c>
      <c r="S32" s="621"/>
      <c r="T32" s="621"/>
      <c r="U32" s="621"/>
      <c r="V32" s="621"/>
      <c r="W32" s="621"/>
      <c r="X32" s="621"/>
      <c r="Y32" s="622"/>
      <c r="Z32" s="673">
        <v>2.2000000000000002</v>
      </c>
      <c r="AA32" s="673"/>
      <c r="AB32" s="673"/>
      <c r="AC32" s="673"/>
      <c r="AD32" s="674">
        <v>23</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99.9</v>
      </c>
      <c r="BH32" s="605"/>
      <c r="BI32" s="605"/>
      <c r="BJ32" s="605"/>
      <c r="BK32" s="605"/>
      <c r="BL32" s="605"/>
      <c r="BM32" s="668">
        <v>99.4</v>
      </c>
      <c r="BN32" s="605"/>
      <c r="BO32" s="605"/>
      <c r="BP32" s="605"/>
      <c r="BQ32" s="662"/>
      <c r="BR32" s="683">
        <v>99.9</v>
      </c>
      <c r="BS32" s="605"/>
      <c r="BT32" s="605"/>
      <c r="BU32" s="605"/>
      <c r="BV32" s="605"/>
      <c r="BW32" s="605"/>
      <c r="BX32" s="668">
        <v>99.4</v>
      </c>
      <c r="BY32" s="605"/>
      <c r="BZ32" s="605"/>
      <c r="CA32" s="605"/>
      <c r="CB32" s="662"/>
      <c r="CD32" s="694"/>
      <c r="CE32" s="695"/>
      <c r="CF32" s="657" t="s">
        <v>301</v>
      </c>
      <c r="CG32" s="654"/>
      <c r="CH32" s="654"/>
      <c r="CI32" s="654"/>
      <c r="CJ32" s="654"/>
      <c r="CK32" s="654"/>
      <c r="CL32" s="654"/>
      <c r="CM32" s="654"/>
      <c r="CN32" s="654"/>
      <c r="CO32" s="654"/>
      <c r="CP32" s="654"/>
      <c r="CQ32" s="655"/>
      <c r="CR32" s="620">
        <v>10</v>
      </c>
      <c r="CS32" s="621"/>
      <c r="CT32" s="621"/>
      <c r="CU32" s="621"/>
      <c r="CV32" s="621"/>
      <c r="CW32" s="621"/>
      <c r="CX32" s="621"/>
      <c r="CY32" s="622"/>
      <c r="CZ32" s="623">
        <v>0</v>
      </c>
      <c r="DA32" s="641"/>
      <c r="DB32" s="641"/>
      <c r="DC32" s="642"/>
      <c r="DD32" s="626">
        <v>10</v>
      </c>
      <c r="DE32" s="621"/>
      <c r="DF32" s="621"/>
      <c r="DG32" s="621"/>
      <c r="DH32" s="621"/>
      <c r="DI32" s="621"/>
      <c r="DJ32" s="621"/>
      <c r="DK32" s="622"/>
      <c r="DL32" s="626">
        <v>10</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302</v>
      </c>
      <c r="C33" s="618"/>
      <c r="D33" s="618"/>
      <c r="E33" s="618"/>
      <c r="F33" s="618"/>
      <c r="G33" s="618"/>
      <c r="H33" s="618"/>
      <c r="I33" s="618"/>
      <c r="J33" s="618"/>
      <c r="K33" s="618"/>
      <c r="L33" s="618"/>
      <c r="M33" s="618"/>
      <c r="N33" s="618"/>
      <c r="O33" s="618"/>
      <c r="P33" s="618"/>
      <c r="Q33" s="619"/>
      <c r="R33" s="620" t="s">
        <v>113</v>
      </c>
      <c r="S33" s="621"/>
      <c r="T33" s="621"/>
      <c r="U33" s="621"/>
      <c r="V33" s="621"/>
      <c r="W33" s="621"/>
      <c r="X33" s="621"/>
      <c r="Y33" s="622"/>
      <c r="Z33" s="673" t="s">
        <v>113</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4407591</v>
      </c>
      <c r="CS33" s="639"/>
      <c r="CT33" s="639"/>
      <c r="CU33" s="639"/>
      <c r="CV33" s="639"/>
      <c r="CW33" s="639"/>
      <c r="CX33" s="639"/>
      <c r="CY33" s="640"/>
      <c r="CZ33" s="623">
        <v>60.2</v>
      </c>
      <c r="DA33" s="641"/>
      <c r="DB33" s="641"/>
      <c r="DC33" s="642"/>
      <c r="DD33" s="626">
        <v>3040887</v>
      </c>
      <c r="DE33" s="639"/>
      <c r="DF33" s="639"/>
      <c r="DG33" s="639"/>
      <c r="DH33" s="639"/>
      <c r="DI33" s="639"/>
      <c r="DJ33" s="639"/>
      <c r="DK33" s="640"/>
      <c r="DL33" s="626">
        <v>1380676</v>
      </c>
      <c r="DM33" s="639"/>
      <c r="DN33" s="639"/>
      <c r="DO33" s="639"/>
      <c r="DP33" s="639"/>
      <c r="DQ33" s="639"/>
      <c r="DR33" s="639"/>
      <c r="DS33" s="639"/>
      <c r="DT33" s="639"/>
      <c r="DU33" s="639"/>
      <c r="DV33" s="640"/>
      <c r="DW33" s="643">
        <v>50.1</v>
      </c>
      <c r="DX33" s="644"/>
      <c r="DY33" s="644"/>
      <c r="DZ33" s="644"/>
      <c r="EA33" s="644"/>
      <c r="EB33" s="644"/>
      <c r="EC33" s="645"/>
    </row>
    <row r="34" spans="2:133" ht="11.25" customHeight="1">
      <c r="B34" s="617" t="s">
        <v>304</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1356960</v>
      </c>
      <c r="CS34" s="621"/>
      <c r="CT34" s="621"/>
      <c r="CU34" s="621"/>
      <c r="CV34" s="621"/>
      <c r="CW34" s="621"/>
      <c r="CX34" s="621"/>
      <c r="CY34" s="622"/>
      <c r="CZ34" s="623">
        <v>18.5</v>
      </c>
      <c r="DA34" s="641"/>
      <c r="DB34" s="641"/>
      <c r="DC34" s="642"/>
      <c r="DD34" s="626">
        <v>913860</v>
      </c>
      <c r="DE34" s="621"/>
      <c r="DF34" s="621"/>
      <c r="DG34" s="621"/>
      <c r="DH34" s="621"/>
      <c r="DI34" s="621"/>
      <c r="DJ34" s="621"/>
      <c r="DK34" s="622"/>
      <c r="DL34" s="626">
        <v>721801</v>
      </c>
      <c r="DM34" s="621"/>
      <c r="DN34" s="621"/>
      <c r="DO34" s="621"/>
      <c r="DP34" s="621"/>
      <c r="DQ34" s="621"/>
      <c r="DR34" s="621"/>
      <c r="DS34" s="621"/>
      <c r="DT34" s="621"/>
      <c r="DU34" s="621"/>
      <c r="DV34" s="622"/>
      <c r="DW34" s="643">
        <v>26.2</v>
      </c>
      <c r="DX34" s="644"/>
      <c r="DY34" s="644"/>
      <c r="DZ34" s="644"/>
      <c r="EA34" s="644"/>
      <c r="EB34" s="644"/>
      <c r="EC34" s="645"/>
    </row>
    <row r="35" spans="2:133" ht="11.25" customHeight="1">
      <c r="B35" s="617" t="s">
        <v>308</v>
      </c>
      <c r="C35" s="618"/>
      <c r="D35" s="618"/>
      <c r="E35" s="618"/>
      <c r="F35" s="618"/>
      <c r="G35" s="618"/>
      <c r="H35" s="618"/>
      <c r="I35" s="618"/>
      <c r="J35" s="618"/>
      <c r="K35" s="618"/>
      <c r="L35" s="618"/>
      <c r="M35" s="618"/>
      <c r="N35" s="618"/>
      <c r="O35" s="618"/>
      <c r="P35" s="618"/>
      <c r="Q35" s="619"/>
      <c r="R35" s="620" t="s">
        <v>113</v>
      </c>
      <c r="S35" s="621"/>
      <c r="T35" s="621"/>
      <c r="U35" s="621"/>
      <c r="V35" s="621"/>
      <c r="W35" s="621"/>
      <c r="X35" s="621"/>
      <c r="Y35" s="622"/>
      <c r="Z35" s="673" t="s">
        <v>113</v>
      </c>
      <c r="AA35" s="673"/>
      <c r="AB35" s="673"/>
      <c r="AC35" s="673"/>
      <c r="AD35" s="674" t="s">
        <v>113</v>
      </c>
      <c r="AE35" s="674"/>
      <c r="AF35" s="674"/>
      <c r="AG35" s="674"/>
      <c r="AH35" s="674"/>
      <c r="AI35" s="674"/>
      <c r="AJ35" s="674"/>
      <c r="AK35" s="674"/>
      <c r="AL35" s="643" t="s">
        <v>113</v>
      </c>
      <c r="AM35" s="675"/>
      <c r="AN35" s="675"/>
      <c r="AO35" s="676"/>
      <c r="AP35" s="188"/>
      <c r="AQ35" s="677" t="s">
        <v>309</v>
      </c>
      <c r="AR35" s="678"/>
      <c r="AS35" s="678"/>
      <c r="AT35" s="678"/>
      <c r="AU35" s="678"/>
      <c r="AV35" s="678"/>
      <c r="AW35" s="678"/>
      <c r="AX35" s="678"/>
      <c r="AY35" s="679"/>
      <c r="AZ35" s="670">
        <v>662432</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63220</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30494</v>
      </c>
      <c r="CS35" s="639"/>
      <c r="CT35" s="639"/>
      <c r="CU35" s="639"/>
      <c r="CV35" s="639"/>
      <c r="CW35" s="639"/>
      <c r="CX35" s="639"/>
      <c r="CY35" s="640"/>
      <c r="CZ35" s="623">
        <v>0.4</v>
      </c>
      <c r="DA35" s="641"/>
      <c r="DB35" s="641"/>
      <c r="DC35" s="642"/>
      <c r="DD35" s="626">
        <v>24622</v>
      </c>
      <c r="DE35" s="639"/>
      <c r="DF35" s="639"/>
      <c r="DG35" s="639"/>
      <c r="DH35" s="639"/>
      <c r="DI35" s="639"/>
      <c r="DJ35" s="639"/>
      <c r="DK35" s="640"/>
      <c r="DL35" s="626">
        <v>24622</v>
      </c>
      <c r="DM35" s="639"/>
      <c r="DN35" s="639"/>
      <c r="DO35" s="639"/>
      <c r="DP35" s="639"/>
      <c r="DQ35" s="639"/>
      <c r="DR35" s="639"/>
      <c r="DS35" s="639"/>
      <c r="DT35" s="639"/>
      <c r="DU35" s="639"/>
      <c r="DV35" s="640"/>
      <c r="DW35" s="643">
        <v>0.9</v>
      </c>
      <c r="DX35" s="644"/>
      <c r="DY35" s="644"/>
      <c r="DZ35" s="644"/>
      <c r="EA35" s="644"/>
      <c r="EB35" s="644"/>
      <c r="EC35" s="645"/>
    </row>
    <row r="36" spans="2:133" ht="11.25" customHeight="1">
      <c r="B36" s="601" t="s">
        <v>312</v>
      </c>
      <c r="C36" s="602"/>
      <c r="D36" s="602"/>
      <c r="E36" s="602"/>
      <c r="F36" s="602"/>
      <c r="G36" s="602"/>
      <c r="H36" s="602"/>
      <c r="I36" s="602"/>
      <c r="J36" s="602"/>
      <c r="K36" s="602"/>
      <c r="L36" s="602"/>
      <c r="M36" s="602"/>
      <c r="N36" s="602"/>
      <c r="O36" s="602"/>
      <c r="P36" s="602"/>
      <c r="Q36" s="603"/>
      <c r="R36" s="604">
        <v>7622543</v>
      </c>
      <c r="S36" s="661"/>
      <c r="T36" s="661"/>
      <c r="U36" s="661"/>
      <c r="V36" s="661"/>
      <c r="W36" s="661"/>
      <c r="X36" s="661"/>
      <c r="Y36" s="664"/>
      <c r="Z36" s="665">
        <v>100</v>
      </c>
      <c r="AA36" s="665"/>
      <c r="AB36" s="665"/>
      <c r="AC36" s="665"/>
      <c r="AD36" s="666">
        <v>2753656</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158578</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49663</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1153180</v>
      </c>
      <c r="CS36" s="621"/>
      <c r="CT36" s="621"/>
      <c r="CU36" s="621"/>
      <c r="CV36" s="621"/>
      <c r="CW36" s="621"/>
      <c r="CX36" s="621"/>
      <c r="CY36" s="622"/>
      <c r="CZ36" s="623">
        <v>15.7</v>
      </c>
      <c r="DA36" s="641"/>
      <c r="DB36" s="641"/>
      <c r="DC36" s="642"/>
      <c r="DD36" s="626">
        <v>517269</v>
      </c>
      <c r="DE36" s="621"/>
      <c r="DF36" s="621"/>
      <c r="DG36" s="621"/>
      <c r="DH36" s="621"/>
      <c r="DI36" s="621"/>
      <c r="DJ36" s="621"/>
      <c r="DK36" s="622"/>
      <c r="DL36" s="626">
        <v>361772</v>
      </c>
      <c r="DM36" s="621"/>
      <c r="DN36" s="621"/>
      <c r="DO36" s="621"/>
      <c r="DP36" s="621"/>
      <c r="DQ36" s="621"/>
      <c r="DR36" s="621"/>
      <c r="DS36" s="621"/>
      <c r="DT36" s="621"/>
      <c r="DU36" s="621"/>
      <c r="DV36" s="622"/>
      <c r="DW36" s="643">
        <v>13.1</v>
      </c>
      <c r="DX36" s="644"/>
      <c r="DY36" s="644"/>
      <c r="DZ36" s="644"/>
      <c r="EA36" s="644"/>
      <c r="EB36" s="644"/>
      <c r="EC36" s="645"/>
    </row>
    <row r="37" spans="2:133" ht="11.25" customHeight="1">
      <c r="AQ37" s="646" t="s">
        <v>316</v>
      </c>
      <c r="AR37" s="647"/>
      <c r="AS37" s="647"/>
      <c r="AT37" s="647"/>
      <c r="AU37" s="647"/>
      <c r="AV37" s="647"/>
      <c r="AW37" s="647"/>
      <c r="AX37" s="647"/>
      <c r="AY37" s="648"/>
      <c r="AZ37" s="620">
        <v>132600</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887</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1846</v>
      </c>
      <c r="CS37" s="639"/>
      <c r="CT37" s="639"/>
      <c r="CU37" s="639"/>
      <c r="CV37" s="639"/>
      <c r="CW37" s="639"/>
      <c r="CX37" s="639"/>
      <c r="CY37" s="640"/>
      <c r="CZ37" s="623">
        <v>0</v>
      </c>
      <c r="DA37" s="641"/>
      <c r="DB37" s="641"/>
      <c r="DC37" s="642"/>
      <c r="DD37" s="626">
        <v>1846</v>
      </c>
      <c r="DE37" s="639"/>
      <c r="DF37" s="639"/>
      <c r="DG37" s="639"/>
      <c r="DH37" s="639"/>
      <c r="DI37" s="639"/>
      <c r="DJ37" s="639"/>
      <c r="DK37" s="640"/>
      <c r="DL37" s="626">
        <v>1846</v>
      </c>
      <c r="DM37" s="639"/>
      <c r="DN37" s="639"/>
      <c r="DO37" s="639"/>
      <c r="DP37" s="639"/>
      <c r="DQ37" s="639"/>
      <c r="DR37" s="639"/>
      <c r="DS37" s="639"/>
      <c r="DT37" s="639"/>
      <c r="DU37" s="639"/>
      <c r="DV37" s="640"/>
      <c r="DW37" s="643">
        <v>0.1</v>
      </c>
      <c r="DX37" s="644"/>
      <c r="DY37" s="644"/>
      <c r="DZ37" s="644"/>
      <c r="EA37" s="644"/>
      <c r="EB37" s="644"/>
      <c r="EC37" s="645"/>
    </row>
    <row r="38" spans="2:133" ht="11.25" customHeight="1">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1880</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529832</v>
      </c>
      <c r="CS38" s="621"/>
      <c r="CT38" s="621"/>
      <c r="CU38" s="621"/>
      <c r="CV38" s="621"/>
      <c r="CW38" s="621"/>
      <c r="CX38" s="621"/>
      <c r="CY38" s="622"/>
      <c r="CZ38" s="623">
        <v>7.2</v>
      </c>
      <c r="DA38" s="641"/>
      <c r="DB38" s="641"/>
      <c r="DC38" s="642"/>
      <c r="DD38" s="626">
        <v>422729</v>
      </c>
      <c r="DE38" s="621"/>
      <c r="DF38" s="621"/>
      <c r="DG38" s="621"/>
      <c r="DH38" s="621"/>
      <c r="DI38" s="621"/>
      <c r="DJ38" s="621"/>
      <c r="DK38" s="622"/>
      <c r="DL38" s="626">
        <v>272481</v>
      </c>
      <c r="DM38" s="621"/>
      <c r="DN38" s="621"/>
      <c r="DO38" s="621"/>
      <c r="DP38" s="621"/>
      <c r="DQ38" s="621"/>
      <c r="DR38" s="621"/>
      <c r="DS38" s="621"/>
      <c r="DT38" s="621"/>
      <c r="DU38" s="621"/>
      <c r="DV38" s="622"/>
      <c r="DW38" s="643">
        <v>9.9</v>
      </c>
      <c r="DX38" s="644"/>
      <c r="DY38" s="644"/>
      <c r="DZ38" s="644"/>
      <c r="EA38" s="644"/>
      <c r="EB38" s="644"/>
      <c r="EC38" s="645"/>
    </row>
    <row r="39" spans="2:133" ht="11.25" customHeight="1">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107</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1257125</v>
      </c>
      <c r="CS39" s="639"/>
      <c r="CT39" s="639"/>
      <c r="CU39" s="639"/>
      <c r="CV39" s="639"/>
      <c r="CW39" s="639"/>
      <c r="CX39" s="639"/>
      <c r="CY39" s="640"/>
      <c r="CZ39" s="623">
        <v>17.2</v>
      </c>
      <c r="DA39" s="641"/>
      <c r="DB39" s="641"/>
      <c r="DC39" s="642"/>
      <c r="DD39" s="626">
        <v>1162407</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147016</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151</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80000</v>
      </c>
      <c r="CS40" s="621"/>
      <c r="CT40" s="621"/>
      <c r="CU40" s="621"/>
      <c r="CV40" s="621"/>
      <c r="CW40" s="621"/>
      <c r="CX40" s="621"/>
      <c r="CY40" s="622"/>
      <c r="CZ40" s="623">
        <v>1.1000000000000001</v>
      </c>
      <c r="DA40" s="641"/>
      <c r="DB40" s="641"/>
      <c r="DC40" s="642"/>
      <c r="DD40" s="626" t="s">
        <v>320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224238</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306</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1549610</v>
      </c>
      <c r="CS42" s="621"/>
      <c r="CT42" s="621"/>
      <c r="CU42" s="621"/>
      <c r="CV42" s="621"/>
      <c r="CW42" s="621"/>
      <c r="CX42" s="621"/>
      <c r="CY42" s="622"/>
      <c r="CZ42" s="623">
        <v>21.2</v>
      </c>
      <c r="DA42" s="624"/>
      <c r="DB42" s="624"/>
      <c r="DC42" s="625"/>
      <c r="DD42" s="626">
        <v>531269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25927</v>
      </c>
      <c r="CS43" s="639"/>
      <c r="CT43" s="639"/>
      <c r="CU43" s="639"/>
      <c r="CV43" s="639"/>
      <c r="CW43" s="639"/>
      <c r="CX43" s="639"/>
      <c r="CY43" s="640"/>
      <c r="CZ43" s="623">
        <v>0.4</v>
      </c>
      <c r="DA43" s="641"/>
      <c r="DB43" s="641"/>
      <c r="DC43" s="642"/>
      <c r="DD43" s="626">
        <v>25927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338</v>
      </c>
      <c r="CD44" s="633" t="s">
        <v>290</v>
      </c>
      <c r="CE44" s="634"/>
      <c r="CF44" s="617" t="s">
        <v>339</v>
      </c>
      <c r="CG44" s="618"/>
      <c r="CH44" s="618"/>
      <c r="CI44" s="618"/>
      <c r="CJ44" s="618"/>
      <c r="CK44" s="618"/>
      <c r="CL44" s="618"/>
      <c r="CM44" s="618"/>
      <c r="CN44" s="618"/>
      <c r="CO44" s="618"/>
      <c r="CP44" s="618"/>
      <c r="CQ44" s="619"/>
      <c r="CR44" s="620">
        <v>1498599</v>
      </c>
      <c r="CS44" s="621"/>
      <c r="CT44" s="621"/>
      <c r="CU44" s="621"/>
      <c r="CV44" s="621"/>
      <c r="CW44" s="621"/>
      <c r="CX44" s="621"/>
      <c r="CY44" s="622"/>
      <c r="CZ44" s="623">
        <v>20.5</v>
      </c>
      <c r="DA44" s="624"/>
      <c r="DB44" s="624"/>
      <c r="DC44" s="625"/>
      <c r="DD44" s="626">
        <v>525908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340</v>
      </c>
      <c r="CG45" s="618"/>
      <c r="CH45" s="618"/>
      <c r="CI45" s="618"/>
      <c r="CJ45" s="618"/>
      <c r="CK45" s="618"/>
      <c r="CL45" s="618"/>
      <c r="CM45" s="618"/>
      <c r="CN45" s="618"/>
      <c r="CO45" s="618"/>
      <c r="CP45" s="618"/>
      <c r="CQ45" s="619"/>
      <c r="CR45" s="620">
        <v>37532</v>
      </c>
      <c r="CS45" s="639"/>
      <c r="CT45" s="639"/>
      <c r="CU45" s="639"/>
      <c r="CV45" s="639"/>
      <c r="CW45" s="639"/>
      <c r="CX45" s="639"/>
      <c r="CY45" s="640"/>
      <c r="CZ45" s="623">
        <v>0.5</v>
      </c>
      <c r="DA45" s="641"/>
      <c r="DB45" s="641"/>
      <c r="DC45" s="642"/>
      <c r="DD45" s="626">
        <v>7497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341</v>
      </c>
      <c r="CG46" s="618"/>
      <c r="CH46" s="618"/>
      <c r="CI46" s="618"/>
      <c r="CJ46" s="618"/>
      <c r="CK46" s="618"/>
      <c r="CL46" s="618"/>
      <c r="CM46" s="618"/>
      <c r="CN46" s="618"/>
      <c r="CO46" s="618"/>
      <c r="CP46" s="618"/>
      <c r="CQ46" s="619"/>
      <c r="CR46" s="620">
        <v>1460067</v>
      </c>
      <c r="CS46" s="621"/>
      <c r="CT46" s="621"/>
      <c r="CU46" s="621"/>
      <c r="CV46" s="621"/>
      <c r="CW46" s="621"/>
      <c r="CX46" s="621"/>
      <c r="CY46" s="622"/>
      <c r="CZ46" s="623">
        <v>19.899999999999999</v>
      </c>
      <c r="DA46" s="624"/>
      <c r="DB46" s="624"/>
      <c r="DC46" s="625"/>
      <c r="DD46" s="626">
        <v>517825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342</v>
      </c>
      <c r="CG47" s="618"/>
      <c r="CH47" s="618"/>
      <c r="CI47" s="618"/>
      <c r="CJ47" s="618"/>
      <c r="CK47" s="618"/>
      <c r="CL47" s="618"/>
      <c r="CM47" s="618"/>
      <c r="CN47" s="618"/>
      <c r="CO47" s="618"/>
      <c r="CP47" s="618"/>
      <c r="CQ47" s="619"/>
      <c r="CR47" s="620">
        <v>51011</v>
      </c>
      <c r="CS47" s="639"/>
      <c r="CT47" s="639"/>
      <c r="CU47" s="639"/>
      <c r="CV47" s="639"/>
      <c r="CW47" s="639"/>
      <c r="CX47" s="639"/>
      <c r="CY47" s="640"/>
      <c r="CZ47" s="623">
        <v>0.7</v>
      </c>
      <c r="DA47" s="641"/>
      <c r="DB47" s="641"/>
      <c r="DC47" s="642"/>
      <c r="DD47" s="626">
        <v>5361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343</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344</v>
      </c>
      <c r="CE49" s="602"/>
      <c r="CF49" s="602"/>
      <c r="CG49" s="602"/>
      <c r="CH49" s="602"/>
      <c r="CI49" s="602"/>
      <c r="CJ49" s="602"/>
      <c r="CK49" s="602"/>
      <c r="CL49" s="602"/>
      <c r="CM49" s="602"/>
      <c r="CN49" s="602"/>
      <c r="CO49" s="602"/>
      <c r="CP49" s="602"/>
      <c r="CQ49" s="603"/>
      <c r="CR49" s="604">
        <v>7322822</v>
      </c>
      <c r="CS49" s="605"/>
      <c r="CT49" s="605"/>
      <c r="CU49" s="605"/>
      <c r="CV49" s="605"/>
      <c r="CW49" s="605"/>
      <c r="CX49" s="605"/>
      <c r="CY49" s="606"/>
      <c r="CZ49" s="607">
        <v>100</v>
      </c>
      <c r="DA49" s="608"/>
      <c r="DB49" s="608"/>
      <c r="DC49" s="609"/>
      <c r="DD49" s="610">
        <v>4628953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F95" sqref="AF95"/>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367</v>
      </c>
      <c r="C7" s="1080"/>
      <c r="D7" s="1080"/>
      <c r="E7" s="1080"/>
      <c r="F7" s="1080"/>
      <c r="G7" s="1080"/>
      <c r="H7" s="1080"/>
      <c r="I7" s="1080"/>
      <c r="J7" s="1080"/>
      <c r="K7" s="1080"/>
      <c r="L7" s="1080"/>
      <c r="M7" s="1080"/>
      <c r="N7" s="1080"/>
      <c r="O7" s="1080"/>
      <c r="P7" s="1081"/>
      <c r="Q7" s="1133">
        <v>7623</v>
      </c>
      <c r="R7" s="1134"/>
      <c r="S7" s="1134"/>
      <c r="T7" s="1134"/>
      <c r="U7" s="1134"/>
      <c r="V7" s="1134">
        <v>7323</v>
      </c>
      <c r="W7" s="1134"/>
      <c r="X7" s="1134"/>
      <c r="Y7" s="1134"/>
      <c r="Z7" s="1134"/>
      <c r="AA7" s="1134">
        <v>300</v>
      </c>
      <c r="AB7" s="1134"/>
      <c r="AC7" s="1134"/>
      <c r="AD7" s="1134"/>
      <c r="AE7" s="1135"/>
      <c r="AF7" s="1136">
        <v>268</v>
      </c>
      <c r="AG7" s="1137"/>
      <c r="AH7" s="1137"/>
      <c r="AI7" s="1137"/>
      <c r="AJ7" s="1138"/>
      <c r="AK7" s="1120">
        <v>1064</v>
      </c>
      <c r="AL7" s="1121"/>
      <c r="AM7" s="1121"/>
      <c r="AN7" s="1121"/>
      <c r="AO7" s="1121"/>
      <c r="AP7" s="1121">
        <v>17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369</v>
      </c>
      <c r="B23" s="973" t="s">
        <v>370</v>
      </c>
      <c r="C23" s="974"/>
      <c r="D23" s="974"/>
      <c r="E23" s="974"/>
      <c r="F23" s="974"/>
      <c r="G23" s="974"/>
      <c r="H23" s="974"/>
      <c r="I23" s="974"/>
      <c r="J23" s="974"/>
      <c r="K23" s="974"/>
      <c r="L23" s="974"/>
      <c r="M23" s="974"/>
      <c r="N23" s="974"/>
      <c r="O23" s="974"/>
      <c r="P23" s="975"/>
      <c r="Q23" s="1097">
        <v>7623</v>
      </c>
      <c r="R23" s="1098"/>
      <c r="S23" s="1098"/>
      <c r="T23" s="1098"/>
      <c r="U23" s="1098"/>
      <c r="V23" s="1098">
        <v>7323</v>
      </c>
      <c r="W23" s="1098"/>
      <c r="X23" s="1098"/>
      <c r="Y23" s="1098"/>
      <c r="Z23" s="1098"/>
      <c r="AA23" s="1098">
        <v>300</v>
      </c>
      <c r="AB23" s="1098"/>
      <c r="AC23" s="1098"/>
      <c r="AD23" s="1098"/>
      <c r="AE23" s="1099"/>
      <c r="AF23" s="1100">
        <v>268</v>
      </c>
      <c r="AG23" s="1098"/>
      <c r="AH23" s="1098"/>
      <c r="AI23" s="1098"/>
      <c r="AJ23" s="1101"/>
      <c r="AK23" s="1102"/>
      <c r="AL23" s="1103"/>
      <c r="AM23" s="1103"/>
      <c r="AN23" s="1103"/>
      <c r="AO23" s="1103"/>
      <c r="AP23" s="1098">
        <v>17</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381</v>
      </c>
      <c r="C28" s="1080"/>
      <c r="D28" s="1080"/>
      <c r="E28" s="1080"/>
      <c r="F28" s="1080"/>
      <c r="G28" s="1080"/>
      <c r="H28" s="1080"/>
      <c r="I28" s="1080"/>
      <c r="J28" s="1080"/>
      <c r="K28" s="1080"/>
      <c r="L28" s="1080"/>
      <c r="M28" s="1080"/>
      <c r="N28" s="1080"/>
      <c r="O28" s="1080"/>
      <c r="P28" s="1081"/>
      <c r="Q28" s="1082">
        <v>1129</v>
      </c>
      <c r="R28" s="1083"/>
      <c r="S28" s="1083"/>
      <c r="T28" s="1083"/>
      <c r="U28" s="1083"/>
      <c r="V28" s="1083">
        <v>1065</v>
      </c>
      <c r="W28" s="1083"/>
      <c r="X28" s="1083"/>
      <c r="Y28" s="1083"/>
      <c r="Z28" s="1083"/>
      <c r="AA28" s="1083">
        <v>63</v>
      </c>
      <c r="AB28" s="1083"/>
      <c r="AC28" s="1083"/>
      <c r="AD28" s="1083"/>
      <c r="AE28" s="1084"/>
      <c r="AF28" s="1085">
        <v>63</v>
      </c>
      <c r="AG28" s="1083"/>
      <c r="AH28" s="1083"/>
      <c r="AI28" s="1083"/>
      <c r="AJ28" s="1086"/>
      <c r="AK28" s="1087">
        <v>147</v>
      </c>
      <c r="AL28" s="1075"/>
      <c r="AM28" s="1075"/>
      <c r="AN28" s="1075"/>
      <c r="AO28" s="1075"/>
      <c r="AP28" s="1075" t="s">
        <v>546</v>
      </c>
      <c r="AQ28" s="1075"/>
      <c r="AR28" s="1075"/>
      <c r="AS28" s="1075"/>
      <c r="AT28" s="1075"/>
      <c r="AU28" s="1075" t="s">
        <v>546</v>
      </c>
      <c r="AV28" s="1075"/>
      <c r="AW28" s="1075"/>
      <c r="AX28" s="1075"/>
      <c r="AY28" s="1075"/>
      <c r="AZ28" s="1076" t="s">
        <v>113</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382</v>
      </c>
      <c r="C29" s="1067"/>
      <c r="D29" s="1067"/>
      <c r="E29" s="1067"/>
      <c r="F29" s="1067"/>
      <c r="G29" s="1067"/>
      <c r="H29" s="1067"/>
      <c r="I29" s="1067"/>
      <c r="J29" s="1067"/>
      <c r="K29" s="1067"/>
      <c r="L29" s="1067"/>
      <c r="M29" s="1067"/>
      <c r="N29" s="1067"/>
      <c r="O29" s="1067"/>
      <c r="P29" s="1068"/>
      <c r="Q29" s="1072">
        <v>579</v>
      </c>
      <c r="R29" s="1073"/>
      <c r="S29" s="1073"/>
      <c r="T29" s="1073"/>
      <c r="U29" s="1073"/>
      <c r="V29" s="1073">
        <v>565</v>
      </c>
      <c r="W29" s="1073"/>
      <c r="X29" s="1073"/>
      <c r="Y29" s="1073"/>
      <c r="Z29" s="1073"/>
      <c r="AA29" s="1073">
        <v>14</v>
      </c>
      <c r="AB29" s="1073"/>
      <c r="AC29" s="1073"/>
      <c r="AD29" s="1073"/>
      <c r="AE29" s="1074"/>
      <c r="AF29" s="1048">
        <v>14</v>
      </c>
      <c r="AG29" s="1049"/>
      <c r="AH29" s="1049"/>
      <c r="AI29" s="1049"/>
      <c r="AJ29" s="1050"/>
      <c r="AK29" s="1009">
        <v>118</v>
      </c>
      <c r="AL29" s="1000"/>
      <c r="AM29" s="1000"/>
      <c r="AN29" s="1000"/>
      <c r="AO29" s="1000"/>
      <c r="AP29" s="1000" t="s">
        <v>546</v>
      </c>
      <c r="AQ29" s="1000"/>
      <c r="AR29" s="1000"/>
      <c r="AS29" s="1000"/>
      <c r="AT29" s="1000"/>
      <c r="AU29" s="1000" t="s">
        <v>546</v>
      </c>
      <c r="AV29" s="1000"/>
      <c r="AW29" s="1000"/>
      <c r="AX29" s="1000"/>
      <c r="AY29" s="1000"/>
      <c r="AZ29" s="1071" t="s">
        <v>113</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383</v>
      </c>
      <c r="C30" s="1067"/>
      <c r="D30" s="1067"/>
      <c r="E30" s="1067"/>
      <c r="F30" s="1067"/>
      <c r="G30" s="1067"/>
      <c r="H30" s="1067"/>
      <c r="I30" s="1067"/>
      <c r="J30" s="1067"/>
      <c r="K30" s="1067"/>
      <c r="L30" s="1067"/>
      <c r="M30" s="1067"/>
      <c r="N30" s="1067"/>
      <c r="O30" s="1067"/>
      <c r="P30" s="1068"/>
      <c r="Q30" s="1072">
        <v>70</v>
      </c>
      <c r="R30" s="1073"/>
      <c r="S30" s="1073"/>
      <c r="T30" s="1073"/>
      <c r="U30" s="1073"/>
      <c r="V30" s="1073">
        <v>70</v>
      </c>
      <c r="W30" s="1073"/>
      <c r="X30" s="1073"/>
      <c r="Y30" s="1073"/>
      <c r="Z30" s="1073"/>
      <c r="AA30" s="1073">
        <v>0</v>
      </c>
      <c r="AB30" s="1073"/>
      <c r="AC30" s="1073"/>
      <c r="AD30" s="1073"/>
      <c r="AE30" s="1074"/>
      <c r="AF30" s="1048">
        <v>0</v>
      </c>
      <c r="AG30" s="1049"/>
      <c r="AH30" s="1049"/>
      <c r="AI30" s="1049"/>
      <c r="AJ30" s="1050"/>
      <c r="AK30" s="1009">
        <v>37</v>
      </c>
      <c r="AL30" s="1000"/>
      <c r="AM30" s="1000"/>
      <c r="AN30" s="1000"/>
      <c r="AO30" s="1000"/>
      <c r="AP30" s="1000" t="s">
        <v>546</v>
      </c>
      <c r="AQ30" s="1000"/>
      <c r="AR30" s="1000"/>
      <c r="AS30" s="1000"/>
      <c r="AT30" s="1000"/>
      <c r="AU30" s="1000" t="s">
        <v>546</v>
      </c>
      <c r="AV30" s="1000"/>
      <c r="AW30" s="1000"/>
      <c r="AX30" s="1000"/>
      <c r="AY30" s="1000"/>
      <c r="AZ30" s="1071" t="s">
        <v>113</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384</v>
      </c>
      <c r="C31" s="1067"/>
      <c r="D31" s="1067"/>
      <c r="E31" s="1067"/>
      <c r="F31" s="1067"/>
      <c r="G31" s="1067"/>
      <c r="H31" s="1067"/>
      <c r="I31" s="1067"/>
      <c r="J31" s="1067"/>
      <c r="K31" s="1067"/>
      <c r="L31" s="1067"/>
      <c r="M31" s="1067"/>
      <c r="N31" s="1067"/>
      <c r="O31" s="1067"/>
      <c r="P31" s="1068"/>
      <c r="Q31" s="1072">
        <v>400</v>
      </c>
      <c r="R31" s="1073"/>
      <c r="S31" s="1073"/>
      <c r="T31" s="1073"/>
      <c r="U31" s="1073"/>
      <c r="V31" s="1073">
        <v>385</v>
      </c>
      <c r="W31" s="1073"/>
      <c r="X31" s="1073"/>
      <c r="Y31" s="1073"/>
      <c r="Z31" s="1073"/>
      <c r="AA31" s="1073">
        <v>15</v>
      </c>
      <c r="AB31" s="1073"/>
      <c r="AC31" s="1073"/>
      <c r="AD31" s="1073"/>
      <c r="AE31" s="1074"/>
      <c r="AF31" s="1048">
        <v>285</v>
      </c>
      <c r="AG31" s="1049"/>
      <c r="AH31" s="1049"/>
      <c r="AI31" s="1049"/>
      <c r="AJ31" s="1050"/>
      <c r="AK31" s="1009">
        <v>133</v>
      </c>
      <c r="AL31" s="1000"/>
      <c r="AM31" s="1000"/>
      <c r="AN31" s="1000"/>
      <c r="AO31" s="1000"/>
      <c r="AP31" s="1000">
        <v>1351</v>
      </c>
      <c r="AQ31" s="1000"/>
      <c r="AR31" s="1000"/>
      <c r="AS31" s="1000"/>
      <c r="AT31" s="1000"/>
      <c r="AU31" s="1000">
        <v>1066</v>
      </c>
      <c r="AV31" s="1000"/>
      <c r="AW31" s="1000"/>
      <c r="AX31" s="1000"/>
      <c r="AY31" s="1000"/>
      <c r="AZ31" s="1071" t="s">
        <v>113</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386</v>
      </c>
      <c r="C32" s="1067"/>
      <c r="D32" s="1067"/>
      <c r="E32" s="1067"/>
      <c r="F32" s="1067"/>
      <c r="G32" s="1067"/>
      <c r="H32" s="1067"/>
      <c r="I32" s="1067"/>
      <c r="J32" s="1067"/>
      <c r="K32" s="1067"/>
      <c r="L32" s="1067"/>
      <c r="M32" s="1067"/>
      <c r="N32" s="1067"/>
      <c r="O32" s="1067"/>
      <c r="P32" s="1068"/>
      <c r="Q32" s="1072">
        <v>235</v>
      </c>
      <c r="R32" s="1073"/>
      <c r="S32" s="1073"/>
      <c r="T32" s="1073"/>
      <c r="U32" s="1073"/>
      <c r="V32" s="1073">
        <v>235</v>
      </c>
      <c r="W32" s="1073"/>
      <c r="X32" s="1073"/>
      <c r="Y32" s="1073"/>
      <c r="Z32" s="1073"/>
      <c r="AA32" s="1073" t="s">
        <v>546</v>
      </c>
      <c r="AB32" s="1073"/>
      <c r="AC32" s="1073"/>
      <c r="AD32" s="1073"/>
      <c r="AE32" s="1074"/>
      <c r="AF32" s="1048" t="s">
        <v>113</v>
      </c>
      <c r="AG32" s="1049"/>
      <c r="AH32" s="1049"/>
      <c r="AI32" s="1049"/>
      <c r="AJ32" s="1050"/>
      <c r="AK32" s="1009">
        <v>159</v>
      </c>
      <c r="AL32" s="1000"/>
      <c r="AM32" s="1000"/>
      <c r="AN32" s="1000"/>
      <c r="AO32" s="1000"/>
      <c r="AP32" s="1000">
        <v>1946</v>
      </c>
      <c r="AQ32" s="1000"/>
      <c r="AR32" s="1000"/>
      <c r="AS32" s="1000"/>
      <c r="AT32" s="1000"/>
      <c r="AU32" s="1000">
        <v>1734</v>
      </c>
      <c r="AV32" s="1000"/>
      <c r="AW32" s="1000"/>
      <c r="AX32" s="1000"/>
      <c r="AY32" s="1000"/>
      <c r="AZ32" s="1071" t="s">
        <v>113</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369</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362</v>
      </c>
      <c r="AG63" s="988"/>
      <c r="AH63" s="988"/>
      <c r="AI63" s="988"/>
      <c r="AJ63" s="1059"/>
      <c r="AK63" s="1060"/>
      <c r="AL63" s="992"/>
      <c r="AM63" s="992"/>
      <c r="AN63" s="992"/>
      <c r="AO63" s="992"/>
      <c r="AP63" s="988">
        <v>3297</v>
      </c>
      <c r="AQ63" s="988"/>
      <c r="AR63" s="988"/>
      <c r="AS63" s="988"/>
      <c r="AT63" s="988"/>
      <c r="AU63" s="988">
        <v>2800</v>
      </c>
      <c r="AV63" s="988"/>
      <c r="AW63" s="988"/>
      <c r="AX63" s="988"/>
      <c r="AY63" s="988"/>
      <c r="AZ63" s="1054"/>
      <c r="BA63" s="1054"/>
      <c r="BB63" s="1054"/>
      <c r="BC63" s="1054"/>
      <c r="BD63" s="1054"/>
      <c r="BE63" s="989"/>
      <c r="BF63" s="989"/>
      <c r="BG63" s="989"/>
      <c r="BH63" s="989"/>
      <c r="BI63" s="990"/>
      <c r="BJ63" s="1055" t="s">
        <v>390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392</v>
      </c>
      <c r="B66" s="1025"/>
      <c r="C66" s="1025"/>
      <c r="D66" s="1025"/>
      <c r="E66" s="1025"/>
      <c r="F66" s="1025"/>
      <c r="G66" s="1025"/>
      <c r="H66" s="1025"/>
      <c r="I66" s="1025"/>
      <c r="J66" s="1025"/>
      <c r="K66" s="1025"/>
      <c r="L66" s="1025"/>
      <c r="M66" s="1025"/>
      <c r="N66" s="1025"/>
      <c r="O66" s="1025"/>
      <c r="P66" s="1026"/>
      <c r="Q66" s="1030" t="s">
        <v>393</v>
      </c>
      <c r="R66" s="1031"/>
      <c r="S66" s="1031"/>
      <c r="T66" s="1031"/>
      <c r="U66" s="1032"/>
      <c r="V66" s="1030" t="s">
        <v>394</v>
      </c>
      <c r="W66" s="1031"/>
      <c r="X66" s="1031"/>
      <c r="Y66" s="1031"/>
      <c r="Z66" s="1032"/>
      <c r="AA66" s="1030" t="s">
        <v>395</v>
      </c>
      <c r="AB66" s="1031"/>
      <c r="AC66" s="1031"/>
      <c r="AD66" s="1031"/>
      <c r="AE66" s="1032"/>
      <c r="AF66" s="1036" t="s">
        <v>396</v>
      </c>
      <c r="AG66" s="1037"/>
      <c r="AH66" s="1037"/>
      <c r="AI66" s="1037"/>
      <c r="AJ66" s="1038"/>
      <c r="AK66" s="1030" t="s">
        <v>397</v>
      </c>
      <c r="AL66" s="1025"/>
      <c r="AM66" s="1025"/>
      <c r="AN66" s="1025"/>
      <c r="AO66" s="1026"/>
      <c r="AP66" s="1030" t="s">
        <v>398</v>
      </c>
      <c r="AQ66" s="1031"/>
      <c r="AR66" s="1031"/>
      <c r="AS66" s="1031"/>
      <c r="AT66" s="1032"/>
      <c r="AU66" s="1030" t="s">
        <v>399</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t="s">
        <v>541</v>
      </c>
      <c r="B68" s="1014" t="s">
        <v>542</v>
      </c>
      <c r="C68" s="1015"/>
      <c r="D68" s="1015"/>
      <c r="E68" s="1015"/>
      <c r="F68" s="1015"/>
      <c r="G68" s="1015"/>
      <c r="H68" s="1015"/>
      <c r="I68" s="1015"/>
      <c r="J68" s="1015"/>
      <c r="K68" s="1015"/>
      <c r="L68" s="1015"/>
      <c r="M68" s="1015"/>
      <c r="N68" s="1015"/>
      <c r="O68" s="1015"/>
      <c r="P68" s="1016"/>
      <c r="Q68" s="1017">
        <v>3783</v>
      </c>
      <c r="R68" s="1011"/>
      <c r="S68" s="1011"/>
      <c r="T68" s="1011"/>
      <c r="U68" s="1011"/>
      <c r="V68" s="1011">
        <v>3389</v>
      </c>
      <c r="W68" s="1011"/>
      <c r="X68" s="1011"/>
      <c r="Y68" s="1011"/>
      <c r="Z68" s="1011"/>
      <c r="AA68" s="1011">
        <v>394</v>
      </c>
      <c r="AB68" s="1011"/>
      <c r="AC68" s="1011"/>
      <c r="AD68" s="1011"/>
      <c r="AE68" s="1011"/>
      <c r="AF68" s="1011">
        <v>394</v>
      </c>
      <c r="AG68" s="1011"/>
      <c r="AH68" s="1011"/>
      <c r="AI68" s="1011"/>
      <c r="AJ68" s="1011"/>
      <c r="AK68" s="1011">
        <v>350</v>
      </c>
      <c r="AL68" s="1011"/>
      <c r="AM68" s="1011"/>
      <c r="AN68" s="1011"/>
      <c r="AO68" s="1011"/>
      <c r="AP68" s="1011" t="s">
        <v>546</v>
      </c>
      <c r="AQ68" s="1011"/>
      <c r="AR68" s="1011"/>
      <c r="AS68" s="1011"/>
      <c r="AT68" s="1011"/>
      <c r="AU68" s="1011" t="s">
        <v>546</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543</v>
      </c>
      <c r="C69" s="1004"/>
      <c r="D69" s="1004"/>
      <c r="E69" s="1004"/>
      <c r="F69" s="1004"/>
      <c r="G69" s="1004"/>
      <c r="H69" s="1004"/>
      <c r="I69" s="1004"/>
      <c r="J69" s="1004"/>
      <c r="K69" s="1004"/>
      <c r="L69" s="1004"/>
      <c r="M69" s="1004"/>
      <c r="N69" s="1004"/>
      <c r="O69" s="1004"/>
      <c r="P69" s="1005"/>
      <c r="Q69" s="1006">
        <v>50</v>
      </c>
      <c r="R69" s="1000"/>
      <c r="S69" s="1000"/>
      <c r="T69" s="1000"/>
      <c r="U69" s="1000"/>
      <c r="V69" s="1000">
        <v>43</v>
      </c>
      <c r="W69" s="1000"/>
      <c r="X69" s="1000"/>
      <c r="Y69" s="1000"/>
      <c r="Z69" s="1000"/>
      <c r="AA69" s="1000">
        <v>7</v>
      </c>
      <c r="AB69" s="1000"/>
      <c r="AC69" s="1000"/>
      <c r="AD69" s="1000"/>
      <c r="AE69" s="1000"/>
      <c r="AF69" s="1000">
        <v>7</v>
      </c>
      <c r="AG69" s="1000"/>
      <c r="AH69" s="1000"/>
      <c r="AI69" s="1000"/>
      <c r="AJ69" s="1000"/>
      <c r="AK69" s="1000">
        <v>9</v>
      </c>
      <c r="AL69" s="1000"/>
      <c r="AM69" s="1000"/>
      <c r="AN69" s="1000"/>
      <c r="AO69" s="1000"/>
      <c r="AP69" s="1000" t="s">
        <v>546</v>
      </c>
      <c r="AQ69" s="1000"/>
      <c r="AR69" s="1000"/>
      <c r="AS69" s="1000"/>
      <c r="AT69" s="1000"/>
      <c r="AU69" s="1000" t="s">
        <v>546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544</v>
      </c>
      <c r="C70" s="1004"/>
      <c r="D70" s="1004"/>
      <c r="E70" s="1004"/>
      <c r="F70" s="1004"/>
      <c r="G70" s="1004"/>
      <c r="H70" s="1004"/>
      <c r="I70" s="1004"/>
      <c r="J70" s="1004"/>
      <c r="K70" s="1004"/>
      <c r="L70" s="1004"/>
      <c r="M70" s="1004"/>
      <c r="N70" s="1004"/>
      <c r="O70" s="1004"/>
      <c r="P70" s="1005"/>
      <c r="Q70" s="1006">
        <v>1012</v>
      </c>
      <c r="R70" s="1000"/>
      <c r="S70" s="1000"/>
      <c r="T70" s="1000"/>
      <c r="U70" s="1000"/>
      <c r="V70" s="1000">
        <v>1000</v>
      </c>
      <c r="W70" s="1000"/>
      <c r="X70" s="1000"/>
      <c r="Y70" s="1000"/>
      <c r="Z70" s="1000"/>
      <c r="AA70" s="1000">
        <v>12</v>
      </c>
      <c r="AB70" s="1000"/>
      <c r="AC70" s="1000"/>
      <c r="AD70" s="1000"/>
      <c r="AE70" s="1000"/>
      <c r="AF70" s="1000">
        <v>12</v>
      </c>
      <c r="AG70" s="1000"/>
      <c r="AH70" s="1000"/>
      <c r="AI70" s="1000"/>
      <c r="AJ70" s="1000"/>
      <c r="AK70" s="1000">
        <v>42</v>
      </c>
      <c r="AL70" s="1000"/>
      <c r="AM70" s="1000"/>
      <c r="AN70" s="1000"/>
      <c r="AO70" s="1000"/>
      <c r="AP70" s="1000" t="s">
        <v>546</v>
      </c>
      <c r="AQ70" s="1000"/>
      <c r="AR70" s="1000"/>
      <c r="AS70" s="1000"/>
      <c r="AT70" s="1000"/>
      <c r="AU70" s="1000" t="s">
        <v>546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545</v>
      </c>
      <c r="C71" s="1004"/>
      <c r="D71" s="1004"/>
      <c r="E71" s="1004"/>
      <c r="F71" s="1004"/>
      <c r="G71" s="1004"/>
      <c r="H71" s="1004"/>
      <c r="I71" s="1004"/>
      <c r="J71" s="1004"/>
      <c r="K71" s="1004"/>
      <c r="L71" s="1004"/>
      <c r="M71" s="1004"/>
      <c r="N71" s="1004"/>
      <c r="O71" s="1004"/>
      <c r="P71" s="1005"/>
      <c r="Q71" s="1006">
        <v>129035</v>
      </c>
      <c r="R71" s="1000"/>
      <c r="S71" s="1000"/>
      <c r="T71" s="1000"/>
      <c r="U71" s="1000"/>
      <c r="V71" s="1000">
        <v>124423</v>
      </c>
      <c r="W71" s="1000"/>
      <c r="X71" s="1000"/>
      <c r="Y71" s="1000"/>
      <c r="Z71" s="1000"/>
      <c r="AA71" s="1000">
        <v>4612</v>
      </c>
      <c r="AB71" s="1000"/>
      <c r="AC71" s="1000"/>
      <c r="AD71" s="1000"/>
      <c r="AE71" s="1000"/>
      <c r="AF71" s="1000">
        <v>4612</v>
      </c>
      <c r="AG71" s="1000"/>
      <c r="AH71" s="1000"/>
      <c r="AI71" s="1000"/>
      <c r="AJ71" s="1000"/>
      <c r="AK71" s="1000">
        <v>1571</v>
      </c>
      <c r="AL71" s="1000"/>
      <c r="AM71" s="1000"/>
      <c r="AN71" s="1000"/>
      <c r="AO71" s="1000"/>
      <c r="AP71" s="1000" t="s">
        <v>546</v>
      </c>
      <c r="AQ71" s="1000"/>
      <c r="AR71" s="1000"/>
      <c r="AS71" s="1000"/>
      <c r="AT71" s="1000"/>
      <c r="AU71" s="1000" t="s">
        <v>546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369</v>
      </c>
      <c r="B88" s="973" t="s">
        <v>400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5025</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401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409</v>
      </c>
      <c r="AB109" s="923"/>
      <c r="AC109" s="923"/>
      <c r="AD109" s="923"/>
      <c r="AE109" s="924"/>
      <c r="AF109" s="925" t="s">
        <v>289</v>
      </c>
      <c r="AG109" s="923"/>
      <c r="AH109" s="923"/>
      <c r="AI109" s="923"/>
      <c r="AJ109" s="924"/>
      <c r="AK109" s="925" t="s">
        <v>288</v>
      </c>
      <c r="AL109" s="923"/>
      <c r="AM109" s="923"/>
      <c r="AN109" s="923"/>
      <c r="AO109" s="924"/>
      <c r="AP109" s="925" t="s">
        <v>410</v>
      </c>
      <c r="AQ109" s="923"/>
      <c r="AR109" s="923"/>
      <c r="AS109" s="923"/>
      <c r="AT109" s="954"/>
      <c r="AU109" s="922" t="s">
        <v>408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409</v>
      </c>
      <c r="BR109" s="923"/>
      <c r="BS109" s="923"/>
      <c r="BT109" s="923"/>
      <c r="BU109" s="924"/>
      <c r="BV109" s="925" t="s">
        <v>289</v>
      </c>
      <c r="BW109" s="923"/>
      <c r="BX109" s="923"/>
      <c r="BY109" s="923"/>
      <c r="BZ109" s="924"/>
      <c r="CA109" s="925" t="s">
        <v>288</v>
      </c>
      <c r="CB109" s="923"/>
      <c r="CC109" s="923"/>
      <c r="CD109" s="923"/>
      <c r="CE109" s="924"/>
      <c r="CF109" s="961" t="s">
        <v>410</v>
      </c>
      <c r="CG109" s="961"/>
      <c r="CH109" s="961"/>
      <c r="CI109" s="961"/>
      <c r="CJ109" s="961"/>
      <c r="CK109" s="925" t="s">
        <v>411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409</v>
      </c>
      <c r="DH109" s="923"/>
      <c r="DI109" s="923"/>
      <c r="DJ109" s="923"/>
      <c r="DK109" s="924"/>
      <c r="DL109" s="925" t="s">
        <v>289</v>
      </c>
      <c r="DM109" s="923"/>
      <c r="DN109" s="923"/>
      <c r="DO109" s="923"/>
      <c r="DP109" s="924"/>
      <c r="DQ109" s="925" t="s">
        <v>288</v>
      </c>
      <c r="DR109" s="923"/>
      <c r="DS109" s="923"/>
      <c r="DT109" s="923"/>
      <c r="DU109" s="924"/>
      <c r="DV109" s="925" t="s">
        <v>410</v>
      </c>
      <c r="DW109" s="923"/>
      <c r="DX109" s="923"/>
      <c r="DY109" s="923"/>
      <c r="DZ109" s="954"/>
    </row>
    <row r="110" spans="1:131" s="199" customFormat="1" ht="26.25" customHeight="1">
      <c r="A110" s="825" t="s">
        <v>412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12025</v>
      </c>
      <c r="AB110" s="916"/>
      <c r="AC110" s="916"/>
      <c r="AD110" s="916"/>
      <c r="AE110" s="917"/>
      <c r="AF110" s="918">
        <v>12025</v>
      </c>
      <c r="AG110" s="916"/>
      <c r="AH110" s="916"/>
      <c r="AI110" s="916"/>
      <c r="AJ110" s="917"/>
      <c r="AK110" s="918">
        <v>12025</v>
      </c>
      <c r="AL110" s="916"/>
      <c r="AM110" s="916"/>
      <c r="AN110" s="916"/>
      <c r="AO110" s="917"/>
      <c r="AP110" s="919">
        <v>0.5</v>
      </c>
      <c r="AQ110" s="920"/>
      <c r="AR110" s="920"/>
      <c r="AS110" s="920"/>
      <c r="AT110" s="921"/>
      <c r="AU110" s="955" t="s">
        <v>61</v>
      </c>
      <c r="AV110" s="956"/>
      <c r="AW110" s="956"/>
      <c r="AX110" s="956"/>
      <c r="AY110" s="956"/>
      <c r="AZ110" s="881" t="s">
        <v>413</v>
      </c>
      <c r="BA110" s="826"/>
      <c r="BB110" s="826"/>
      <c r="BC110" s="826"/>
      <c r="BD110" s="826"/>
      <c r="BE110" s="826"/>
      <c r="BF110" s="826"/>
      <c r="BG110" s="826"/>
      <c r="BH110" s="826"/>
      <c r="BI110" s="826"/>
      <c r="BJ110" s="826"/>
      <c r="BK110" s="826"/>
      <c r="BL110" s="826"/>
      <c r="BM110" s="826"/>
      <c r="BN110" s="826"/>
      <c r="BO110" s="826"/>
      <c r="BP110" s="827"/>
      <c r="BQ110" s="882">
        <v>38469</v>
      </c>
      <c r="BR110" s="863"/>
      <c r="BS110" s="863"/>
      <c r="BT110" s="863"/>
      <c r="BU110" s="863"/>
      <c r="BV110" s="863">
        <v>28096</v>
      </c>
      <c r="BW110" s="863"/>
      <c r="BX110" s="863"/>
      <c r="BY110" s="863"/>
      <c r="BZ110" s="863"/>
      <c r="CA110" s="863">
        <v>17239</v>
      </c>
      <c r="CB110" s="863"/>
      <c r="CC110" s="863"/>
      <c r="CD110" s="863"/>
      <c r="CE110" s="863"/>
      <c r="CF110" s="887">
        <v>0.7</v>
      </c>
      <c r="CG110" s="888"/>
      <c r="CH110" s="888"/>
      <c r="CI110" s="888"/>
      <c r="CJ110" s="888"/>
      <c r="CK110" s="951" t="s">
        <v>414</v>
      </c>
      <c r="CL110" s="837"/>
      <c r="CM110" s="912" t="s">
        <v>415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416</v>
      </c>
      <c r="DH110" s="863"/>
      <c r="DI110" s="863"/>
      <c r="DJ110" s="863"/>
      <c r="DK110" s="863"/>
      <c r="DL110" s="863" t="s">
        <v>416</v>
      </c>
      <c r="DM110" s="863"/>
      <c r="DN110" s="863"/>
      <c r="DO110" s="863"/>
      <c r="DP110" s="863"/>
      <c r="DQ110" s="863" t="s">
        <v>416</v>
      </c>
      <c r="DR110" s="863"/>
      <c r="DS110" s="863"/>
      <c r="DT110" s="863"/>
      <c r="DU110" s="863"/>
      <c r="DV110" s="864" t="s">
        <v>416</v>
      </c>
      <c r="DW110" s="864"/>
      <c r="DX110" s="864"/>
      <c r="DY110" s="864"/>
      <c r="DZ110" s="865"/>
    </row>
    <row r="111" spans="1:131" s="199" customFormat="1" ht="26.25" customHeight="1">
      <c r="A111" s="792" t="s">
        <v>417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113</v>
      </c>
      <c r="AB111" s="944"/>
      <c r="AC111" s="944"/>
      <c r="AD111" s="944"/>
      <c r="AE111" s="945"/>
      <c r="AF111" s="946" t="s">
        <v>113</v>
      </c>
      <c r="AG111" s="944"/>
      <c r="AH111" s="944"/>
      <c r="AI111" s="944"/>
      <c r="AJ111" s="945"/>
      <c r="AK111" s="946" t="s">
        <v>113</v>
      </c>
      <c r="AL111" s="944"/>
      <c r="AM111" s="944"/>
      <c r="AN111" s="944"/>
      <c r="AO111" s="945"/>
      <c r="AP111" s="947" t="s">
        <v>113</v>
      </c>
      <c r="AQ111" s="948"/>
      <c r="AR111" s="948"/>
      <c r="AS111" s="948"/>
      <c r="AT111" s="949"/>
      <c r="AU111" s="957"/>
      <c r="AV111" s="958"/>
      <c r="AW111" s="958"/>
      <c r="AX111" s="958"/>
      <c r="AY111" s="958"/>
      <c r="AZ111" s="833" t="s">
        <v>418</v>
      </c>
      <c r="BA111" s="768"/>
      <c r="BB111" s="768"/>
      <c r="BC111" s="768"/>
      <c r="BD111" s="768"/>
      <c r="BE111" s="768"/>
      <c r="BF111" s="768"/>
      <c r="BG111" s="768"/>
      <c r="BH111" s="768"/>
      <c r="BI111" s="768"/>
      <c r="BJ111" s="768"/>
      <c r="BK111" s="768"/>
      <c r="BL111" s="768"/>
      <c r="BM111" s="768"/>
      <c r="BN111" s="768"/>
      <c r="BO111" s="768"/>
      <c r="BP111" s="769"/>
      <c r="BQ111" s="834">
        <v>147395</v>
      </c>
      <c r="BR111" s="835"/>
      <c r="BS111" s="835"/>
      <c r="BT111" s="835"/>
      <c r="BU111" s="835"/>
      <c r="BV111" s="835">
        <v>33435</v>
      </c>
      <c r="BW111" s="835"/>
      <c r="BX111" s="835"/>
      <c r="BY111" s="835"/>
      <c r="BZ111" s="835"/>
      <c r="CA111" s="835">
        <v>6231</v>
      </c>
      <c r="CB111" s="835"/>
      <c r="CC111" s="835"/>
      <c r="CD111" s="835"/>
      <c r="CE111" s="835"/>
      <c r="CF111" s="896">
        <v>0.2</v>
      </c>
      <c r="CG111" s="897"/>
      <c r="CH111" s="897"/>
      <c r="CI111" s="897"/>
      <c r="CJ111" s="897"/>
      <c r="CK111" s="952"/>
      <c r="CL111" s="839"/>
      <c r="CM111" s="842" t="s">
        <v>419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c r="A112" s="937" t="s">
        <v>420</v>
      </c>
      <c r="B112" s="938"/>
      <c r="C112" s="768" t="s">
        <v>421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422</v>
      </c>
      <c r="BA112" s="768"/>
      <c r="BB112" s="768"/>
      <c r="BC112" s="768"/>
      <c r="BD112" s="768"/>
      <c r="BE112" s="768"/>
      <c r="BF112" s="768"/>
      <c r="BG112" s="768"/>
      <c r="BH112" s="768"/>
      <c r="BI112" s="768"/>
      <c r="BJ112" s="768"/>
      <c r="BK112" s="768"/>
      <c r="BL112" s="768"/>
      <c r="BM112" s="768"/>
      <c r="BN112" s="768"/>
      <c r="BO112" s="768"/>
      <c r="BP112" s="769"/>
      <c r="BQ112" s="834">
        <v>2670826</v>
      </c>
      <c r="BR112" s="835"/>
      <c r="BS112" s="835"/>
      <c r="BT112" s="835"/>
      <c r="BU112" s="835"/>
      <c r="BV112" s="835">
        <v>2733177</v>
      </c>
      <c r="BW112" s="835"/>
      <c r="BX112" s="835"/>
      <c r="BY112" s="835"/>
      <c r="BZ112" s="835"/>
      <c r="CA112" s="835">
        <v>2799851</v>
      </c>
      <c r="CB112" s="835"/>
      <c r="CC112" s="835"/>
      <c r="CD112" s="835"/>
      <c r="CE112" s="835"/>
      <c r="CF112" s="896">
        <v>108.8</v>
      </c>
      <c r="CG112" s="897"/>
      <c r="CH112" s="897"/>
      <c r="CI112" s="897"/>
      <c r="CJ112" s="897"/>
      <c r="CK112" s="952"/>
      <c r="CL112" s="839"/>
      <c r="CM112" s="842" t="s">
        <v>423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37566</v>
      </c>
      <c r="DH112" s="835"/>
      <c r="DI112" s="835"/>
      <c r="DJ112" s="835"/>
      <c r="DK112" s="835"/>
      <c r="DL112" s="835">
        <v>18115</v>
      </c>
      <c r="DM112" s="835"/>
      <c r="DN112" s="835"/>
      <c r="DO112" s="835"/>
      <c r="DP112" s="835"/>
      <c r="DQ112" s="835">
        <v>6231</v>
      </c>
      <c r="DR112" s="835"/>
      <c r="DS112" s="835"/>
      <c r="DT112" s="835"/>
      <c r="DU112" s="835"/>
      <c r="DV112" s="812">
        <v>0.2</v>
      </c>
      <c r="DW112" s="812"/>
      <c r="DX112" s="812"/>
      <c r="DY112" s="812"/>
      <c r="DZ112" s="813"/>
    </row>
    <row r="113" spans="1:130" s="199" customFormat="1" ht="26.25" customHeight="1">
      <c r="A113" s="939"/>
      <c r="B113" s="940"/>
      <c r="C113" s="768" t="s">
        <v>424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158975</v>
      </c>
      <c r="AB113" s="944"/>
      <c r="AC113" s="944"/>
      <c r="AD113" s="944"/>
      <c r="AE113" s="945"/>
      <c r="AF113" s="946">
        <v>211454</v>
      </c>
      <c r="AG113" s="944"/>
      <c r="AH113" s="944"/>
      <c r="AI113" s="944"/>
      <c r="AJ113" s="945"/>
      <c r="AK113" s="946">
        <v>206307</v>
      </c>
      <c r="AL113" s="944"/>
      <c r="AM113" s="944"/>
      <c r="AN113" s="944"/>
      <c r="AO113" s="945"/>
      <c r="AP113" s="947">
        <v>8</v>
      </c>
      <c r="AQ113" s="948"/>
      <c r="AR113" s="948"/>
      <c r="AS113" s="948"/>
      <c r="AT113" s="949"/>
      <c r="AU113" s="957"/>
      <c r="AV113" s="958"/>
      <c r="AW113" s="958"/>
      <c r="AX113" s="958"/>
      <c r="AY113" s="958"/>
      <c r="AZ113" s="833" t="s">
        <v>425</v>
      </c>
      <c r="BA113" s="768"/>
      <c r="BB113" s="768"/>
      <c r="BC113" s="768"/>
      <c r="BD113" s="768"/>
      <c r="BE113" s="768"/>
      <c r="BF113" s="768"/>
      <c r="BG113" s="768"/>
      <c r="BH113" s="768"/>
      <c r="BI113" s="768"/>
      <c r="BJ113" s="768"/>
      <c r="BK113" s="768"/>
      <c r="BL113" s="768"/>
      <c r="BM113" s="768"/>
      <c r="BN113" s="768"/>
      <c r="BO113" s="768"/>
      <c r="BP113" s="769"/>
      <c r="BQ113" s="834" t="s">
        <v>113</v>
      </c>
      <c r="BR113" s="835"/>
      <c r="BS113" s="835"/>
      <c r="BT113" s="835"/>
      <c r="BU113" s="835"/>
      <c r="BV113" s="835" t="s">
        <v>113</v>
      </c>
      <c r="BW113" s="835"/>
      <c r="BX113" s="835"/>
      <c r="BY113" s="835"/>
      <c r="BZ113" s="835"/>
      <c r="CA113" s="835" t="s">
        <v>113</v>
      </c>
      <c r="CB113" s="835"/>
      <c r="CC113" s="835"/>
      <c r="CD113" s="835"/>
      <c r="CE113" s="835"/>
      <c r="CF113" s="896" t="s">
        <v>113</v>
      </c>
      <c r="CG113" s="897"/>
      <c r="CH113" s="897"/>
      <c r="CI113" s="897"/>
      <c r="CJ113" s="897"/>
      <c r="CK113" s="952"/>
      <c r="CL113" s="839"/>
      <c r="CM113" s="842" t="s">
        <v>426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c r="A114" s="939"/>
      <c r="B114" s="940"/>
      <c r="C114" s="768" t="s">
        <v>427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113</v>
      </c>
      <c r="AB114" s="798"/>
      <c r="AC114" s="798"/>
      <c r="AD114" s="798"/>
      <c r="AE114" s="799"/>
      <c r="AF114" s="800" t="s">
        <v>113</v>
      </c>
      <c r="AG114" s="798"/>
      <c r="AH114" s="798"/>
      <c r="AI114" s="798"/>
      <c r="AJ114" s="799"/>
      <c r="AK114" s="800" t="s">
        <v>113</v>
      </c>
      <c r="AL114" s="798"/>
      <c r="AM114" s="798"/>
      <c r="AN114" s="798"/>
      <c r="AO114" s="799"/>
      <c r="AP114" s="845" t="s">
        <v>113</v>
      </c>
      <c r="AQ114" s="846"/>
      <c r="AR114" s="846"/>
      <c r="AS114" s="846"/>
      <c r="AT114" s="847"/>
      <c r="AU114" s="957"/>
      <c r="AV114" s="958"/>
      <c r="AW114" s="958"/>
      <c r="AX114" s="958"/>
      <c r="AY114" s="958"/>
      <c r="AZ114" s="833" t="s">
        <v>428</v>
      </c>
      <c r="BA114" s="768"/>
      <c r="BB114" s="768"/>
      <c r="BC114" s="768"/>
      <c r="BD114" s="768"/>
      <c r="BE114" s="768"/>
      <c r="BF114" s="768"/>
      <c r="BG114" s="768"/>
      <c r="BH114" s="768"/>
      <c r="BI114" s="768"/>
      <c r="BJ114" s="768"/>
      <c r="BK114" s="768"/>
      <c r="BL114" s="768"/>
      <c r="BM114" s="768"/>
      <c r="BN114" s="768"/>
      <c r="BO114" s="768"/>
      <c r="BP114" s="769"/>
      <c r="BQ114" s="834">
        <v>391976</v>
      </c>
      <c r="BR114" s="835"/>
      <c r="BS114" s="835"/>
      <c r="BT114" s="835"/>
      <c r="BU114" s="835"/>
      <c r="BV114" s="835">
        <v>498235</v>
      </c>
      <c r="BW114" s="835"/>
      <c r="BX114" s="835"/>
      <c r="BY114" s="835"/>
      <c r="BZ114" s="835"/>
      <c r="CA114" s="835">
        <v>720335</v>
      </c>
      <c r="CB114" s="835"/>
      <c r="CC114" s="835"/>
      <c r="CD114" s="835"/>
      <c r="CE114" s="835"/>
      <c r="CF114" s="896">
        <v>28</v>
      </c>
      <c r="CG114" s="897"/>
      <c r="CH114" s="897"/>
      <c r="CI114" s="897"/>
      <c r="CJ114" s="897"/>
      <c r="CK114" s="952"/>
      <c r="CL114" s="839"/>
      <c r="CM114" s="842" t="s">
        <v>429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c r="A115" s="939"/>
      <c r="B115" s="940"/>
      <c r="C115" s="768" t="s">
        <v>430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41795</v>
      </c>
      <c r="AB115" s="944"/>
      <c r="AC115" s="944"/>
      <c r="AD115" s="944"/>
      <c r="AE115" s="945"/>
      <c r="AF115" s="946">
        <v>110246</v>
      </c>
      <c r="AG115" s="944"/>
      <c r="AH115" s="944"/>
      <c r="AI115" s="944"/>
      <c r="AJ115" s="945"/>
      <c r="AK115" s="946">
        <v>31220</v>
      </c>
      <c r="AL115" s="944"/>
      <c r="AM115" s="944"/>
      <c r="AN115" s="944"/>
      <c r="AO115" s="945"/>
      <c r="AP115" s="947">
        <v>1.2</v>
      </c>
      <c r="AQ115" s="948"/>
      <c r="AR115" s="948"/>
      <c r="AS115" s="948"/>
      <c r="AT115" s="949"/>
      <c r="AU115" s="957"/>
      <c r="AV115" s="958"/>
      <c r="AW115" s="958"/>
      <c r="AX115" s="958"/>
      <c r="AY115" s="958"/>
      <c r="AZ115" s="833" t="s">
        <v>431</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t="s">
        <v>113</v>
      </c>
      <c r="CB115" s="835"/>
      <c r="CC115" s="835"/>
      <c r="CD115" s="835"/>
      <c r="CE115" s="835"/>
      <c r="CF115" s="896" t="s">
        <v>113</v>
      </c>
      <c r="CG115" s="897"/>
      <c r="CH115" s="897"/>
      <c r="CI115" s="897"/>
      <c r="CJ115" s="897"/>
      <c r="CK115" s="952"/>
      <c r="CL115" s="839"/>
      <c r="CM115" s="833" t="s">
        <v>432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c r="A116" s="941"/>
      <c r="B116" s="942"/>
      <c r="C116" s="901" t="s">
        <v>433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t="s">
        <v>113</v>
      </c>
      <c r="AL116" s="798"/>
      <c r="AM116" s="798"/>
      <c r="AN116" s="798"/>
      <c r="AO116" s="799"/>
      <c r="AP116" s="845" t="s">
        <v>113</v>
      </c>
      <c r="AQ116" s="846"/>
      <c r="AR116" s="846"/>
      <c r="AS116" s="846"/>
      <c r="AT116" s="847"/>
      <c r="AU116" s="957"/>
      <c r="AV116" s="958"/>
      <c r="AW116" s="958"/>
      <c r="AX116" s="958"/>
      <c r="AY116" s="958"/>
      <c r="AZ116" s="884" t="s">
        <v>434</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436</v>
      </c>
      <c r="Z117" s="924"/>
      <c r="AA117" s="929">
        <v>212795</v>
      </c>
      <c r="AB117" s="930"/>
      <c r="AC117" s="930"/>
      <c r="AD117" s="930"/>
      <c r="AE117" s="931"/>
      <c r="AF117" s="932">
        <v>333725</v>
      </c>
      <c r="AG117" s="930"/>
      <c r="AH117" s="930"/>
      <c r="AI117" s="930"/>
      <c r="AJ117" s="931"/>
      <c r="AK117" s="932">
        <v>249552</v>
      </c>
      <c r="AL117" s="930"/>
      <c r="AM117" s="930"/>
      <c r="AN117" s="930"/>
      <c r="AO117" s="931"/>
      <c r="AP117" s="933"/>
      <c r="AQ117" s="934"/>
      <c r="AR117" s="934"/>
      <c r="AS117" s="934"/>
      <c r="AT117" s="935"/>
      <c r="AU117" s="957"/>
      <c r="AV117" s="958"/>
      <c r="AW117" s="958"/>
      <c r="AX117" s="958"/>
      <c r="AY117" s="958"/>
      <c r="AZ117" s="884" t="s">
        <v>437</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c r="A118" s="922" t="s">
        <v>411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409</v>
      </c>
      <c r="AB118" s="923"/>
      <c r="AC118" s="923"/>
      <c r="AD118" s="923"/>
      <c r="AE118" s="924"/>
      <c r="AF118" s="925" t="s">
        <v>289</v>
      </c>
      <c r="AG118" s="923"/>
      <c r="AH118" s="923"/>
      <c r="AI118" s="923"/>
      <c r="AJ118" s="924"/>
      <c r="AK118" s="925" t="s">
        <v>288</v>
      </c>
      <c r="AL118" s="923"/>
      <c r="AM118" s="923"/>
      <c r="AN118" s="923"/>
      <c r="AO118" s="924"/>
      <c r="AP118" s="926" t="s">
        <v>410</v>
      </c>
      <c r="AQ118" s="927"/>
      <c r="AR118" s="927"/>
      <c r="AS118" s="927"/>
      <c r="AT118" s="928"/>
      <c r="AU118" s="957"/>
      <c r="AV118" s="958"/>
      <c r="AW118" s="958"/>
      <c r="AX118" s="958"/>
      <c r="AY118" s="958"/>
      <c r="AZ118" s="900" t="s">
        <v>439</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440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c r="A119" s="836" t="s">
        <v>414</v>
      </c>
      <c r="B119" s="837"/>
      <c r="C119" s="912" t="s">
        <v>415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441</v>
      </c>
      <c r="BP119" s="899"/>
      <c r="BQ119" s="903">
        <v>3248666</v>
      </c>
      <c r="BR119" s="866"/>
      <c r="BS119" s="866"/>
      <c r="BT119" s="866"/>
      <c r="BU119" s="866"/>
      <c r="BV119" s="866">
        <v>3292943</v>
      </c>
      <c r="BW119" s="866"/>
      <c r="BX119" s="866"/>
      <c r="BY119" s="866"/>
      <c r="BZ119" s="866"/>
      <c r="CA119" s="866">
        <v>3543656</v>
      </c>
      <c r="CB119" s="866"/>
      <c r="CC119" s="866"/>
      <c r="CD119" s="866"/>
      <c r="CE119" s="866"/>
      <c r="CF119" s="764"/>
      <c r="CG119" s="765"/>
      <c r="CH119" s="765"/>
      <c r="CI119" s="765"/>
      <c r="CJ119" s="855"/>
      <c r="CK119" s="953"/>
      <c r="CL119" s="841"/>
      <c r="CM119" s="859" t="s">
        <v>442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109829</v>
      </c>
      <c r="DH119" s="781"/>
      <c r="DI119" s="781"/>
      <c r="DJ119" s="781"/>
      <c r="DK119" s="782"/>
      <c r="DL119" s="783">
        <v>15320</v>
      </c>
      <c r="DM119" s="781"/>
      <c r="DN119" s="781"/>
      <c r="DO119" s="781"/>
      <c r="DP119" s="782"/>
      <c r="DQ119" s="783" t="s">
        <v>113</v>
      </c>
      <c r="DR119" s="781"/>
      <c r="DS119" s="781"/>
      <c r="DT119" s="781"/>
      <c r="DU119" s="782"/>
      <c r="DV119" s="869" t="s">
        <v>113</v>
      </c>
      <c r="DW119" s="870"/>
      <c r="DX119" s="870"/>
      <c r="DY119" s="870"/>
      <c r="DZ119" s="871"/>
    </row>
    <row r="120" spans="1:130" s="199" customFormat="1" ht="26.25" customHeight="1">
      <c r="A120" s="838"/>
      <c r="B120" s="839"/>
      <c r="C120" s="842" t="s">
        <v>419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443</v>
      </c>
      <c r="AV120" s="905"/>
      <c r="AW120" s="905"/>
      <c r="AX120" s="905"/>
      <c r="AY120" s="906"/>
      <c r="AZ120" s="881" t="s">
        <v>444</v>
      </c>
      <c r="BA120" s="826"/>
      <c r="BB120" s="826"/>
      <c r="BC120" s="826"/>
      <c r="BD120" s="826"/>
      <c r="BE120" s="826"/>
      <c r="BF120" s="826"/>
      <c r="BG120" s="826"/>
      <c r="BH120" s="826"/>
      <c r="BI120" s="826"/>
      <c r="BJ120" s="826"/>
      <c r="BK120" s="826"/>
      <c r="BL120" s="826"/>
      <c r="BM120" s="826"/>
      <c r="BN120" s="826"/>
      <c r="BO120" s="826"/>
      <c r="BP120" s="827"/>
      <c r="BQ120" s="882">
        <v>8608073</v>
      </c>
      <c r="BR120" s="863"/>
      <c r="BS120" s="863"/>
      <c r="BT120" s="863"/>
      <c r="BU120" s="863"/>
      <c r="BV120" s="863">
        <v>8833251</v>
      </c>
      <c r="BW120" s="863"/>
      <c r="BX120" s="863"/>
      <c r="BY120" s="863"/>
      <c r="BZ120" s="863"/>
      <c r="CA120" s="863">
        <v>8992754</v>
      </c>
      <c r="CB120" s="863"/>
      <c r="CC120" s="863"/>
      <c r="CD120" s="863"/>
      <c r="CE120" s="863"/>
      <c r="CF120" s="887">
        <v>349.4</v>
      </c>
      <c r="CG120" s="888"/>
      <c r="CH120" s="888"/>
      <c r="CI120" s="888"/>
      <c r="CJ120" s="888"/>
      <c r="CK120" s="889" t="s">
        <v>445</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1508628</v>
      </c>
      <c r="DH120" s="863"/>
      <c r="DI120" s="863"/>
      <c r="DJ120" s="863"/>
      <c r="DK120" s="863"/>
      <c r="DL120" s="863">
        <v>1625122</v>
      </c>
      <c r="DM120" s="863"/>
      <c r="DN120" s="863"/>
      <c r="DO120" s="863"/>
      <c r="DP120" s="863"/>
      <c r="DQ120" s="863">
        <v>1733906</v>
      </c>
      <c r="DR120" s="863"/>
      <c r="DS120" s="863"/>
      <c r="DT120" s="863"/>
      <c r="DU120" s="863"/>
      <c r="DV120" s="864">
        <v>67.400000000000006</v>
      </c>
      <c r="DW120" s="864"/>
      <c r="DX120" s="864"/>
      <c r="DY120" s="864"/>
      <c r="DZ120" s="865"/>
    </row>
    <row r="121" spans="1:130" s="199" customFormat="1" ht="26.25" customHeight="1">
      <c r="A121" s="838"/>
      <c r="B121" s="839"/>
      <c r="C121" s="884" t="s">
        <v>446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26465</v>
      </c>
      <c r="AB121" s="798"/>
      <c r="AC121" s="798"/>
      <c r="AD121" s="798"/>
      <c r="AE121" s="799"/>
      <c r="AF121" s="800">
        <v>15737</v>
      </c>
      <c r="AG121" s="798"/>
      <c r="AH121" s="798"/>
      <c r="AI121" s="798"/>
      <c r="AJ121" s="799"/>
      <c r="AK121" s="800">
        <v>9178</v>
      </c>
      <c r="AL121" s="798"/>
      <c r="AM121" s="798"/>
      <c r="AN121" s="798"/>
      <c r="AO121" s="799"/>
      <c r="AP121" s="845">
        <v>0.4</v>
      </c>
      <c r="AQ121" s="846"/>
      <c r="AR121" s="846"/>
      <c r="AS121" s="846"/>
      <c r="AT121" s="847"/>
      <c r="AU121" s="907"/>
      <c r="AV121" s="908"/>
      <c r="AW121" s="908"/>
      <c r="AX121" s="908"/>
      <c r="AY121" s="909"/>
      <c r="AZ121" s="833" t="s">
        <v>447</v>
      </c>
      <c r="BA121" s="768"/>
      <c r="BB121" s="768"/>
      <c r="BC121" s="768"/>
      <c r="BD121" s="768"/>
      <c r="BE121" s="768"/>
      <c r="BF121" s="768"/>
      <c r="BG121" s="768"/>
      <c r="BH121" s="768"/>
      <c r="BI121" s="768"/>
      <c r="BJ121" s="768"/>
      <c r="BK121" s="768"/>
      <c r="BL121" s="768"/>
      <c r="BM121" s="768"/>
      <c r="BN121" s="768"/>
      <c r="BO121" s="768"/>
      <c r="BP121" s="769"/>
      <c r="BQ121" s="834" t="s">
        <v>113</v>
      </c>
      <c r="BR121" s="835"/>
      <c r="BS121" s="835"/>
      <c r="BT121" s="835"/>
      <c r="BU121" s="835"/>
      <c r="BV121" s="835" t="s">
        <v>113</v>
      </c>
      <c r="BW121" s="835"/>
      <c r="BX121" s="835"/>
      <c r="BY121" s="835"/>
      <c r="BZ121" s="835"/>
      <c r="CA121" s="835" t="s">
        <v>113</v>
      </c>
      <c r="CB121" s="835"/>
      <c r="CC121" s="835"/>
      <c r="CD121" s="835"/>
      <c r="CE121" s="835"/>
      <c r="CF121" s="896" t="s">
        <v>113</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t="s">
        <v>113</v>
      </c>
      <c r="DH121" s="835"/>
      <c r="DI121" s="835"/>
      <c r="DJ121" s="835"/>
      <c r="DK121" s="835"/>
      <c r="DL121" s="835">
        <v>1110055</v>
      </c>
      <c r="DM121" s="835"/>
      <c r="DN121" s="835"/>
      <c r="DO121" s="835"/>
      <c r="DP121" s="835"/>
      <c r="DQ121" s="835">
        <v>1065945</v>
      </c>
      <c r="DR121" s="835"/>
      <c r="DS121" s="835"/>
      <c r="DT121" s="835"/>
      <c r="DU121" s="835"/>
      <c r="DV121" s="812">
        <v>41.4</v>
      </c>
      <c r="DW121" s="812"/>
      <c r="DX121" s="812"/>
      <c r="DY121" s="812"/>
      <c r="DZ121" s="813"/>
    </row>
    <row r="122" spans="1:130" s="199" customFormat="1" ht="26.25" customHeight="1">
      <c r="A122" s="838"/>
      <c r="B122" s="839"/>
      <c r="C122" s="842" t="s">
        <v>429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448</v>
      </c>
      <c r="BA122" s="901"/>
      <c r="BB122" s="901"/>
      <c r="BC122" s="901"/>
      <c r="BD122" s="901"/>
      <c r="BE122" s="901"/>
      <c r="BF122" s="901"/>
      <c r="BG122" s="901"/>
      <c r="BH122" s="901"/>
      <c r="BI122" s="901"/>
      <c r="BJ122" s="901"/>
      <c r="BK122" s="901"/>
      <c r="BL122" s="901"/>
      <c r="BM122" s="901"/>
      <c r="BN122" s="901"/>
      <c r="BO122" s="901"/>
      <c r="BP122" s="902"/>
      <c r="BQ122" s="903">
        <v>2473701</v>
      </c>
      <c r="BR122" s="866"/>
      <c r="BS122" s="866"/>
      <c r="BT122" s="866"/>
      <c r="BU122" s="866"/>
      <c r="BV122" s="866">
        <v>2289564</v>
      </c>
      <c r="BW122" s="866"/>
      <c r="BX122" s="866"/>
      <c r="BY122" s="866"/>
      <c r="BZ122" s="866"/>
      <c r="CA122" s="866">
        <v>2108683</v>
      </c>
      <c r="CB122" s="866"/>
      <c r="CC122" s="866"/>
      <c r="CD122" s="866"/>
      <c r="CE122" s="866"/>
      <c r="CF122" s="867">
        <v>81.900000000000006</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c r="A123" s="838"/>
      <c r="B123" s="839"/>
      <c r="C123" s="842" t="s">
        <v>435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449</v>
      </c>
      <c r="BP123" s="899"/>
      <c r="BQ123" s="853">
        <v>11081774</v>
      </c>
      <c r="BR123" s="854"/>
      <c r="BS123" s="854"/>
      <c r="BT123" s="854"/>
      <c r="BU123" s="854"/>
      <c r="BV123" s="854">
        <v>11122815</v>
      </c>
      <c r="BW123" s="854"/>
      <c r="BX123" s="854"/>
      <c r="BY123" s="854"/>
      <c r="BZ123" s="854"/>
      <c r="CA123" s="854">
        <v>11101437</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c r="A124" s="838"/>
      <c r="B124" s="839"/>
      <c r="C124" s="842" t="s">
        <v>438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450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113</v>
      </c>
      <c r="BR124" s="852"/>
      <c r="BS124" s="852"/>
      <c r="BT124" s="852"/>
      <c r="BU124" s="852"/>
      <c r="BV124" s="852" t="s">
        <v>113</v>
      </c>
      <c r="BW124" s="852"/>
      <c r="BX124" s="852"/>
      <c r="BY124" s="852"/>
      <c r="BZ124" s="852"/>
      <c r="CA124" s="852" t="s">
        <v>113</v>
      </c>
      <c r="CB124" s="852"/>
      <c r="CC124" s="852"/>
      <c r="CD124" s="852"/>
      <c r="CE124" s="852"/>
      <c r="CF124" s="742"/>
      <c r="CG124" s="743"/>
      <c r="CH124" s="743"/>
      <c r="CI124" s="743"/>
      <c r="CJ124" s="883"/>
      <c r="CK124" s="891"/>
      <c r="CL124" s="891"/>
      <c r="CM124" s="891"/>
      <c r="CN124" s="891"/>
      <c r="CO124" s="892"/>
      <c r="CP124" s="856" t="s">
        <v>451</v>
      </c>
      <c r="CQ124" s="857"/>
      <c r="CR124" s="857"/>
      <c r="CS124" s="857"/>
      <c r="CT124" s="857"/>
      <c r="CU124" s="857"/>
      <c r="CV124" s="857"/>
      <c r="CW124" s="857"/>
      <c r="CX124" s="857"/>
      <c r="CY124" s="857"/>
      <c r="CZ124" s="857"/>
      <c r="DA124" s="857"/>
      <c r="DB124" s="857"/>
      <c r="DC124" s="857"/>
      <c r="DD124" s="857"/>
      <c r="DE124" s="857"/>
      <c r="DF124" s="858"/>
      <c r="DG124" s="780">
        <v>1162198</v>
      </c>
      <c r="DH124" s="781"/>
      <c r="DI124" s="781"/>
      <c r="DJ124" s="781"/>
      <c r="DK124" s="782"/>
      <c r="DL124" s="783" t="s">
        <v>113</v>
      </c>
      <c r="DM124" s="781"/>
      <c r="DN124" s="781"/>
      <c r="DO124" s="781"/>
      <c r="DP124" s="782"/>
      <c r="DQ124" s="783" t="s">
        <v>113</v>
      </c>
      <c r="DR124" s="781"/>
      <c r="DS124" s="781"/>
      <c r="DT124" s="781"/>
      <c r="DU124" s="782"/>
      <c r="DV124" s="869" t="s">
        <v>113</v>
      </c>
      <c r="DW124" s="870"/>
      <c r="DX124" s="870"/>
      <c r="DY124" s="870"/>
      <c r="DZ124" s="871"/>
    </row>
    <row r="125" spans="1:130" s="199" customFormat="1" ht="26.25" customHeight="1">
      <c r="A125" s="838"/>
      <c r="B125" s="839"/>
      <c r="C125" s="842" t="s">
        <v>440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452</v>
      </c>
      <c r="CL125" s="873"/>
      <c r="CM125" s="873"/>
      <c r="CN125" s="873"/>
      <c r="CO125" s="874"/>
      <c r="CP125" s="881" t="s">
        <v>453</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c r="A126" s="838"/>
      <c r="B126" s="839"/>
      <c r="C126" s="842" t="s">
        <v>442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15330</v>
      </c>
      <c r="AB126" s="798"/>
      <c r="AC126" s="798"/>
      <c r="AD126" s="798"/>
      <c r="AE126" s="799"/>
      <c r="AF126" s="800">
        <v>94509</v>
      </c>
      <c r="AG126" s="798"/>
      <c r="AH126" s="798"/>
      <c r="AI126" s="798"/>
      <c r="AJ126" s="799"/>
      <c r="AK126" s="800">
        <v>22042</v>
      </c>
      <c r="AL126" s="798"/>
      <c r="AM126" s="798"/>
      <c r="AN126" s="798"/>
      <c r="AO126" s="799"/>
      <c r="AP126" s="845">
        <v>0.9</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454</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c r="A127" s="840"/>
      <c r="B127" s="841"/>
      <c r="C127" s="859" t="s">
        <v>455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113</v>
      </c>
      <c r="AB127" s="798"/>
      <c r="AC127" s="798"/>
      <c r="AD127" s="798"/>
      <c r="AE127" s="799"/>
      <c r="AF127" s="800" t="s">
        <v>113</v>
      </c>
      <c r="AG127" s="798"/>
      <c r="AH127" s="798"/>
      <c r="AI127" s="798"/>
      <c r="AJ127" s="799"/>
      <c r="AK127" s="800" t="s">
        <v>113</v>
      </c>
      <c r="AL127" s="798"/>
      <c r="AM127" s="798"/>
      <c r="AN127" s="798"/>
      <c r="AO127" s="799"/>
      <c r="AP127" s="845" t="s">
        <v>113</v>
      </c>
      <c r="AQ127" s="846"/>
      <c r="AR127" s="846"/>
      <c r="AS127" s="846"/>
      <c r="AT127" s="847"/>
      <c r="AU127" s="235"/>
      <c r="AV127" s="235"/>
      <c r="AW127" s="235"/>
      <c r="AX127" s="862" t="s">
        <v>456</v>
      </c>
      <c r="AY127" s="830"/>
      <c r="AZ127" s="830"/>
      <c r="BA127" s="830"/>
      <c r="BB127" s="830"/>
      <c r="BC127" s="830"/>
      <c r="BD127" s="830"/>
      <c r="BE127" s="831"/>
      <c r="BF127" s="829" t="s">
        <v>457</v>
      </c>
      <c r="BG127" s="830"/>
      <c r="BH127" s="830"/>
      <c r="BI127" s="830"/>
      <c r="BJ127" s="830"/>
      <c r="BK127" s="830"/>
      <c r="BL127" s="831"/>
      <c r="BM127" s="829" t="s">
        <v>458</v>
      </c>
      <c r="BN127" s="830"/>
      <c r="BO127" s="830"/>
      <c r="BP127" s="830"/>
      <c r="BQ127" s="830"/>
      <c r="BR127" s="830"/>
      <c r="BS127" s="831"/>
      <c r="BT127" s="829" t="s">
        <v>459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460</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c r="A128" s="814" t="s">
        <v>461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462</v>
      </c>
      <c r="X128" s="816"/>
      <c r="Y128" s="816"/>
      <c r="Z128" s="817"/>
      <c r="AA128" s="818" t="s">
        <v>113</v>
      </c>
      <c r="AB128" s="819"/>
      <c r="AC128" s="819"/>
      <c r="AD128" s="819"/>
      <c r="AE128" s="820"/>
      <c r="AF128" s="821" t="s">
        <v>113</v>
      </c>
      <c r="AG128" s="819"/>
      <c r="AH128" s="819"/>
      <c r="AI128" s="819"/>
      <c r="AJ128" s="820"/>
      <c r="AK128" s="821" t="s">
        <v>113</v>
      </c>
      <c r="AL128" s="819"/>
      <c r="AM128" s="819"/>
      <c r="AN128" s="819"/>
      <c r="AO128" s="820"/>
      <c r="AP128" s="822"/>
      <c r="AQ128" s="823"/>
      <c r="AR128" s="823"/>
      <c r="AS128" s="823"/>
      <c r="AT128" s="824"/>
      <c r="AU128" s="235"/>
      <c r="AV128" s="235"/>
      <c r="AW128" s="235"/>
      <c r="AX128" s="825" t="s">
        <v>463</v>
      </c>
      <c r="AY128" s="826"/>
      <c r="AZ128" s="826"/>
      <c r="BA128" s="826"/>
      <c r="BB128" s="826"/>
      <c r="BC128" s="826"/>
      <c r="BD128" s="826"/>
      <c r="BE128" s="827"/>
      <c r="BF128" s="804" t="s">
        <v>113</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464</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t="s">
        <v>113</v>
      </c>
      <c r="DR128" s="809"/>
      <c r="DS128" s="809"/>
      <c r="DT128" s="809"/>
      <c r="DU128" s="809"/>
      <c r="DV128" s="810" t="s">
        <v>113</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465</v>
      </c>
      <c r="X129" s="795"/>
      <c r="Y129" s="795"/>
      <c r="Z129" s="796"/>
      <c r="AA129" s="797">
        <v>2830666</v>
      </c>
      <c r="AB129" s="798"/>
      <c r="AC129" s="798"/>
      <c r="AD129" s="798"/>
      <c r="AE129" s="799"/>
      <c r="AF129" s="800">
        <v>2804488</v>
      </c>
      <c r="AG129" s="798"/>
      <c r="AH129" s="798"/>
      <c r="AI129" s="798"/>
      <c r="AJ129" s="799"/>
      <c r="AK129" s="800">
        <v>2727709</v>
      </c>
      <c r="AL129" s="798"/>
      <c r="AM129" s="798"/>
      <c r="AN129" s="798"/>
      <c r="AO129" s="799"/>
      <c r="AP129" s="801"/>
      <c r="AQ129" s="802"/>
      <c r="AR129" s="802"/>
      <c r="AS129" s="802"/>
      <c r="AT129" s="803"/>
      <c r="AU129" s="237"/>
      <c r="AV129" s="237"/>
      <c r="AW129" s="237"/>
      <c r="AX129" s="767" t="s">
        <v>466</v>
      </c>
      <c r="AY129" s="768"/>
      <c r="AZ129" s="768"/>
      <c r="BA129" s="768"/>
      <c r="BB129" s="768"/>
      <c r="BC129" s="768"/>
      <c r="BD129" s="768"/>
      <c r="BE129" s="769"/>
      <c r="BF129" s="787" t="s">
        <v>113</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468</v>
      </c>
      <c r="X130" s="795"/>
      <c r="Y130" s="795"/>
      <c r="Z130" s="796"/>
      <c r="AA130" s="797">
        <v>159588</v>
      </c>
      <c r="AB130" s="798"/>
      <c r="AC130" s="798"/>
      <c r="AD130" s="798"/>
      <c r="AE130" s="799"/>
      <c r="AF130" s="800">
        <v>153803</v>
      </c>
      <c r="AG130" s="798"/>
      <c r="AH130" s="798"/>
      <c r="AI130" s="798"/>
      <c r="AJ130" s="799"/>
      <c r="AK130" s="800">
        <v>153784</v>
      </c>
      <c r="AL130" s="798"/>
      <c r="AM130" s="798"/>
      <c r="AN130" s="798"/>
      <c r="AO130" s="799"/>
      <c r="AP130" s="801"/>
      <c r="AQ130" s="802"/>
      <c r="AR130" s="802"/>
      <c r="AS130" s="802"/>
      <c r="AT130" s="803"/>
      <c r="AU130" s="237"/>
      <c r="AV130" s="237"/>
      <c r="AW130" s="237"/>
      <c r="AX130" s="767" t="s">
        <v>469</v>
      </c>
      <c r="AY130" s="768"/>
      <c r="AZ130" s="768"/>
      <c r="BA130" s="768"/>
      <c r="BB130" s="768"/>
      <c r="BC130" s="768"/>
      <c r="BD130" s="768"/>
      <c r="BE130" s="769"/>
      <c r="BF130" s="770">
        <v>4.0999999999999996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470</v>
      </c>
      <c r="X131" s="778"/>
      <c r="Y131" s="778"/>
      <c r="Z131" s="779"/>
      <c r="AA131" s="780">
        <v>2671078</v>
      </c>
      <c r="AB131" s="781"/>
      <c r="AC131" s="781"/>
      <c r="AD131" s="781"/>
      <c r="AE131" s="782"/>
      <c r="AF131" s="783">
        <v>2650685</v>
      </c>
      <c r="AG131" s="781"/>
      <c r="AH131" s="781"/>
      <c r="AI131" s="781"/>
      <c r="AJ131" s="782"/>
      <c r="AK131" s="783">
        <v>2573925</v>
      </c>
      <c r="AL131" s="781"/>
      <c r="AM131" s="781"/>
      <c r="AN131" s="781"/>
      <c r="AO131" s="782"/>
      <c r="AP131" s="784"/>
      <c r="AQ131" s="785"/>
      <c r="AR131" s="785"/>
      <c r="AS131" s="785"/>
      <c r="AT131" s="786"/>
      <c r="AU131" s="237"/>
      <c r="AV131" s="237"/>
      <c r="AW131" s="237"/>
      <c r="AX131" s="745" t="s">
        <v>471</v>
      </c>
      <c r="AY131" s="746"/>
      <c r="AZ131" s="746"/>
      <c r="BA131" s="746"/>
      <c r="BB131" s="746"/>
      <c r="BC131" s="746"/>
      <c r="BD131" s="746"/>
      <c r="BE131" s="747"/>
      <c r="BF131" s="748" t="s">
        <v>416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472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473</v>
      </c>
      <c r="W132" s="758"/>
      <c r="X132" s="758"/>
      <c r="Y132" s="758"/>
      <c r="Z132" s="759"/>
      <c r="AA132" s="760">
        <v>1.9919672879999999</v>
      </c>
      <c r="AB132" s="761"/>
      <c r="AC132" s="761"/>
      <c r="AD132" s="761"/>
      <c r="AE132" s="762"/>
      <c r="AF132" s="763">
        <v>6.787754863</v>
      </c>
      <c r="AG132" s="761"/>
      <c r="AH132" s="761"/>
      <c r="AI132" s="761"/>
      <c r="AJ132" s="762"/>
      <c r="AK132" s="763">
        <v>3.720698933</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474</v>
      </c>
      <c r="W133" s="737"/>
      <c r="X133" s="737"/>
      <c r="Y133" s="737"/>
      <c r="Z133" s="738"/>
      <c r="AA133" s="739">
        <v>2.5</v>
      </c>
      <c r="AB133" s="740"/>
      <c r="AC133" s="740"/>
      <c r="AD133" s="740"/>
      <c r="AE133" s="741"/>
      <c r="AF133" s="739">
        <v>3.7</v>
      </c>
      <c r="AG133" s="740"/>
      <c r="AH133" s="740"/>
      <c r="AI133" s="740"/>
      <c r="AJ133" s="741"/>
      <c r="AK133" s="739">
        <v>4.0999999999999996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P1" zoomScaleNormal="85" zoomScaleSheetLayoutView="55" workbookViewId="0">
      <selection activeCell="P76" sqref="P76"/>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P58"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475</v>
      </c>
      <c r="B5" s="248"/>
      <c r="C5" s="248"/>
      <c r="D5" s="248"/>
      <c r="E5" s="248"/>
      <c r="F5" s="248"/>
      <c r="G5" s="248"/>
      <c r="H5" s="248"/>
      <c r="I5" s="248"/>
      <c r="J5" s="248"/>
      <c r="K5" s="248"/>
      <c r="L5" s="248"/>
      <c r="M5" s="248"/>
      <c r="N5" s="248"/>
      <c r="O5" s="249"/>
    </row>
    <row r="6" spans="1:16">
      <c r="A6" s="250"/>
      <c r="B6" s="246"/>
      <c r="C6" s="246"/>
      <c r="D6" s="246"/>
      <c r="E6" s="246"/>
      <c r="F6" s="246"/>
      <c r="G6" s="251" t="s">
        <v>476</v>
      </c>
      <c r="H6" s="251"/>
      <c r="I6" s="251"/>
      <c r="J6" s="251"/>
      <c r="K6" s="246"/>
      <c r="L6" s="246"/>
      <c r="M6" s="246"/>
      <c r="N6" s="246"/>
    </row>
    <row r="7" spans="1:16">
      <c r="A7" s="250"/>
      <c r="B7" s="246"/>
      <c r="C7" s="246"/>
      <c r="D7" s="246"/>
      <c r="E7" s="246"/>
      <c r="F7" s="246"/>
      <c r="G7" s="253"/>
      <c r="H7" s="254"/>
      <c r="I7" s="254"/>
      <c r="J7" s="255"/>
      <c r="K7" s="1152" t="s">
        <v>477</v>
      </c>
      <c r="L7" s="256"/>
      <c r="M7" s="257" t="s">
        <v>478</v>
      </c>
      <c r="N7" s="258"/>
    </row>
    <row r="8" spans="1:16">
      <c r="A8" s="250"/>
      <c r="B8" s="246"/>
      <c r="C8" s="246"/>
      <c r="D8" s="246"/>
      <c r="E8" s="246"/>
      <c r="F8" s="246"/>
      <c r="G8" s="259"/>
      <c r="H8" s="260"/>
      <c r="I8" s="260"/>
      <c r="J8" s="261"/>
      <c r="K8" s="1153"/>
      <c r="L8" s="262" t="s">
        <v>479</v>
      </c>
      <c r="M8" s="263" t="s">
        <v>480</v>
      </c>
      <c r="N8" s="264" t="s">
        <v>481</v>
      </c>
    </row>
    <row r="9" spans="1:16">
      <c r="A9" s="250"/>
      <c r="B9" s="246"/>
      <c r="C9" s="246"/>
      <c r="D9" s="246"/>
      <c r="E9" s="246"/>
      <c r="F9" s="246"/>
      <c r="G9" s="1166" t="s">
        <v>482</v>
      </c>
      <c r="H9" s="1167"/>
      <c r="I9" s="1167"/>
      <c r="J9" s="1168"/>
      <c r="K9" s="265">
        <v>931182</v>
      </c>
      <c r="L9" s="266">
        <v>157961</v>
      </c>
      <c r="M9" s="267">
        <v>134601</v>
      </c>
      <c r="N9" s="268">
        <v>17.399999999999999</v>
      </c>
    </row>
    <row r="10" spans="1:16">
      <c r="A10" s="250"/>
      <c r="B10" s="246"/>
      <c r="C10" s="246"/>
      <c r="D10" s="246"/>
      <c r="E10" s="246"/>
      <c r="F10" s="246"/>
      <c r="G10" s="1166" t="s">
        <v>483</v>
      </c>
      <c r="H10" s="1167"/>
      <c r="I10" s="1167"/>
      <c r="J10" s="1168"/>
      <c r="K10" s="269">
        <v>53379</v>
      </c>
      <c r="L10" s="270">
        <v>9055</v>
      </c>
      <c r="M10" s="271">
        <v>15652</v>
      </c>
      <c r="N10" s="272">
        <v>-42.1</v>
      </c>
    </row>
    <row r="11" spans="1:16" ht="13.5" customHeight="1">
      <c r="A11" s="250"/>
      <c r="B11" s="246"/>
      <c r="C11" s="246"/>
      <c r="D11" s="246"/>
      <c r="E11" s="246"/>
      <c r="F11" s="246"/>
      <c r="G11" s="1166" t="s">
        <v>484</v>
      </c>
      <c r="H11" s="1167"/>
      <c r="I11" s="1167"/>
      <c r="J11" s="1168"/>
      <c r="K11" s="269">
        <v>859</v>
      </c>
      <c r="L11" s="270">
        <v>146</v>
      </c>
      <c r="M11" s="271">
        <v>22688</v>
      </c>
      <c r="N11" s="272">
        <v>-99.4</v>
      </c>
    </row>
    <row r="12" spans="1:16" ht="13.5" customHeight="1">
      <c r="A12" s="250"/>
      <c r="B12" s="246"/>
      <c r="C12" s="246"/>
      <c r="D12" s="246"/>
      <c r="E12" s="246"/>
      <c r="F12" s="246"/>
      <c r="G12" s="1166" t="s">
        <v>485</v>
      </c>
      <c r="H12" s="1167"/>
      <c r="I12" s="1167"/>
      <c r="J12" s="1168"/>
      <c r="K12" s="269">
        <v>18611</v>
      </c>
      <c r="L12" s="270">
        <v>3157</v>
      </c>
      <c r="M12" s="271">
        <v>3308</v>
      </c>
      <c r="N12" s="272">
        <v>-4.5999999999999996</v>
      </c>
    </row>
    <row r="13" spans="1:16" ht="13.5" customHeight="1">
      <c r="A13" s="250"/>
      <c r="B13" s="246"/>
      <c r="C13" s="246"/>
      <c r="D13" s="246"/>
      <c r="E13" s="246"/>
      <c r="F13" s="246"/>
      <c r="G13" s="1166" t="s">
        <v>486</v>
      </c>
      <c r="H13" s="1167"/>
      <c r="I13" s="1167"/>
      <c r="J13" s="1168"/>
      <c r="K13" s="269" t="s">
        <v>487</v>
      </c>
      <c r="L13" s="270" t="s">
        <v>487</v>
      </c>
      <c r="M13" s="271">
        <v>1</v>
      </c>
      <c r="N13" s="272" t="s">
        <v>487</v>
      </c>
    </row>
    <row r="14" spans="1:16" ht="13.5" customHeight="1">
      <c r="A14" s="250"/>
      <c r="B14" s="246"/>
      <c r="C14" s="246"/>
      <c r="D14" s="246"/>
      <c r="E14" s="246"/>
      <c r="F14" s="246"/>
      <c r="G14" s="1166" t="s">
        <v>488</v>
      </c>
      <c r="H14" s="1167"/>
      <c r="I14" s="1167"/>
      <c r="J14" s="1168"/>
      <c r="K14" s="269">
        <v>58503</v>
      </c>
      <c r="L14" s="270">
        <v>9924</v>
      </c>
      <c r="M14" s="271">
        <v>6215</v>
      </c>
      <c r="N14" s="272">
        <v>59.7</v>
      </c>
    </row>
    <row r="15" spans="1:16" ht="13.5" customHeight="1">
      <c r="A15" s="250"/>
      <c r="B15" s="246"/>
      <c r="C15" s="246"/>
      <c r="D15" s="246"/>
      <c r="E15" s="246"/>
      <c r="F15" s="246"/>
      <c r="G15" s="1166" t="s">
        <v>489</v>
      </c>
      <c r="H15" s="1167"/>
      <c r="I15" s="1167"/>
      <c r="J15" s="1168"/>
      <c r="K15" s="269">
        <v>25927</v>
      </c>
      <c r="L15" s="270">
        <v>4398</v>
      </c>
      <c r="M15" s="271">
        <v>3213</v>
      </c>
      <c r="N15" s="272">
        <v>36.9</v>
      </c>
    </row>
    <row r="16" spans="1:16">
      <c r="A16" s="250"/>
      <c r="B16" s="246"/>
      <c r="C16" s="246"/>
      <c r="D16" s="246"/>
      <c r="E16" s="246"/>
      <c r="F16" s="246"/>
      <c r="G16" s="1169" t="s">
        <v>490</v>
      </c>
      <c r="H16" s="1170"/>
      <c r="I16" s="1170"/>
      <c r="J16" s="1171"/>
      <c r="K16" s="270">
        <v>-77549</v>
      </c>
      <c r="L16" s="270">
        <v>-13155</v>
      </c>
      <c r="M16" s="271">
        <v>-15018</v>
      </c>
      <c r="N16" s="272">
        <v>-12.4</v>
      </c>
    </row>
    <row r="17" spans="1:16">
      <c r="A17" s="250"/>
      <c r="B17" s="246"/>
      <c r="C17" s="246"/>
      <c r="D17" s="246"/>
      <c r="E17" s="246"/>
      <c r="F17" s="246"/>
      <c r="G17" s="1169" t="s">
        <v>172</v>
      </c>
      <c r="H17" s="1170"/>
      <c r="I17" s="1170"/>
      <c r="J17" s="1171"/>
      <c r="K17" s="270">
        <v>1010912</v>
      </c>
      <c r="L17" s="270">
        <v>171486</v>
      </c>
      <c r="M17" s="271">
        <v>170662</v>
      </c>
      <c r="N17" s="272">
        <v>0.5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491</v>
      </c>
      <c r="H19" s="246"/>
      <c r="I19" s="246"/>
      <c r="J19" s="246"/>
      <c r="K19" s="246"/>
      <c r="L19" s="246"/>
      <c r="M19" s="246"/>
      <c r="N19" s="246"/>
    </row>
    <row r="20" spans="1:16">
      <c r="A20" s="250"/>
      <c r="B20" s="246"/>
      <c r="C20" s="246"/>
      <c r="D20" s="246"/>
      <c r="E20" s="246"/>
      <c r="F20" s="246"/>
      <c r="G20" s="274"/>
      <c r="H20" s="275"/>
      <c r="I20" s="275"/>
      <c r="J20" s="276"/>
      <c r="K20" s="277" t="s">
        <v>492</v>
      </c>
      <c r="L20" s="278" t="s">
        <v>493</v>
      </c>
      <c r="M20" s="279" t="s">
        <v>494</v>
      </c>
      <c r="N20" s="280"/>
    </row>
    <row r="21" spans="1:16" s="286" customFormat="1">
      <c r="A21" s="281"/>
      <c r="B21" s="251"/>
      <c r="C21" s="251"/>
      <c r="D21" s="251"/>
      <c r="E21" s="251"/>
      <c r="F21" s="251"/>
      <c r="G21" s="1163" t="s">
        <v>495</v>
      </c>
      <c r="H21" s="1164"/>
      <c r="I21" s="1164"/>
      <c r="J21" s="1165"/>
      <c r="K21" s="282">
        <v>20.7</v>
      </c>
      <c r="L21" s="283">
        <v>15.35</v>
      </c>
      <c r="M21" s="284">
        <v>5.35</v>
      </c>
      <c r="N21" s="251"/>
      <c r="O21" s="285"/>
      <c r="P21" s="281"/>
    </row>
    <row r="22" spans="1:16" s="286" customFormat="1">
      <c r="A22" s="281"/>
      <c r="B22" s="251"/>
      <c r="C22" s="251"/>
      <c r="D22" s="251"/>
      <c r="E22" s="251"/>
      <c r="F22" s="251"/>
      <c r="G22" s="1163" t="s">
        <v>496</v>
      </c>
      <c r="H22" s="1164"/>
      <c r="I22" s="1164"/>
      <c r="J22" s="1165"/>
      <c r="K22" s="287">
        <v>97.9</v>
      </c>
      <c r="L22" s="288">
        <v>96.1</v>
      </c>
      <c r="M22" s="289">
        <v>1.8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499</v>
      </c>
      <c r="H29" s="251"/>
      <c r="I29" s="251"/>
      <c r="J29" s="251"/>
      <c r="K29" s="246"/>
      <c r="L29" s="246"/>
      <c r="M29" s="246"/>
      <c r="N29" s="246"/>
      <c r="O29" s="295"/>
    </row>
    <row r="30" spans="1:16">
      <c r="A30" s="250"/>
      <c r="B30" s="246"/>
      <c r="C30" s="246"/>
      <c r="D30" s="246"/>
      <c r="E30" s="246"/>
      <c r="F30" s="246"/>
      <c r="G30" s="253"/>
      <c r="H30" s="254"/>
      <c r="I30" s="254"/>
      <c r="J30" s="255"/>
      <c r="K30" s="1152" t="s">
        <v>477</v>
      </c>
      <c r="L30" s="256"/>
      <c r="M30" s="257" t="s">
        <v>478</v>
      </c>
      <c r="N30" s="258"/>
    </row>
    <row r="31" spans="1:16">
      <c r="A31" s="250"/>
      <c r="B31" s="246"/>
      <c r="C31" s="246"/>
      <c r="D31" s="246"/>
      <c r="E31" s="246"/>
      <c r="F31" s="246"/>
      <c r="G31" s="259"/>
      <c r="H31" s="260"/>
      <c r="I31" s="260"/>
      <c r="J31" s="261"/>
      <c r="K31" s="1153"/>
      <c r="L31" s="262" t="s">
        <v>479</v>
      </c>
      <c r="M31" s="263" t="s">
        <v>480</v>
      </c>
      <c r="N31" s="264" t="s">
        <v>481</v>
      </c>
    </row>
    <row r="32" spans="1:16" ht="27" customHeight="1">
      <c r="A32" s="250"/>
      <c r="B32" s="246"/>
      <c r="C32" s="246"/>
      <c r="D32" s="246"/>
      <c r="E32" s="246"/>
      <c r="F32" s="246"/>
      <c r="G32" s="1154" t="s">
        <v>500</v>
      </c>
      <c r="H32" s="1155"/>
      <c r="I32" s="1155"/>
      <c r="J32" s="1156"/>
      <c r="K32" s="296">
        <v>12025</v>
      </c>
      <c r="L32" s="296">
        <v>2040</v>
      </c>
      <c r="M32" s="297">
        <v>102910</v>
      </c>
      <c r="N32" s="298">
        <v>-98</v>
      </c>
    </row>
    <row r="33" spans="1:16" ht="13.5" customHeight="1">
      <c r="A33" s="250"/>
      <c r="B33" s="246"/>
      <c r="C33" s="246"/>
      <c r="D33" s="246"/>
      <c r="E33" s="246"/>
      <c r="F33" s="246"/>
      <c r="G33" s="1154" t="s">
        <v>501</v>
      </c>
      <c r="H33" s="1155"/>
      <c r="I33" s="1155"/>
      <c r="J33" s="1156"/>
      <c r="K33" s="296" t="s">
        <v>487</v>
      </c>
      <c r="L33" s="296" t="s">
        <v>487</v>
      </c>
      <c r="M33" s="297">
        <v>73</v>
      </c>
      <c r="N33" s="298" t="s">
        <v>487</v>
      </c>
    </row>
    <row r="34" spans="1:16" ht="27" customHeight="1">
      <c r="A34" s="250"/>
      <c r="B34" s="246"/>
      <c r="C34" s="246"/>
      <c r="D34" s="246"/>
      <c r="E34" s="246"/>
      <c r="F34" s="246"/>
      <c r="G34" s="1154" t="s">
        <v>502</v>
      </c>
      <c r="H34" s="1155"/>
      <c r="I34" s="1155"/>
      <c r="J34" s="1156"/>
      <c r="K34" s="296" t="s">
        <v>487</v>
      </c>
      <c r="L34" s="296" t="s">
        <v>487</v>
      </c>
      <c r="M34" s="297">
        <v>271</v>
      </c>
      <c r="N34" s="298" t="s">
        <v>487</v>
      </c>
    </row>
    <row r="35" spans="1:16" ht="27" customHeight="1">
      <c r="A35" s="250"/>
      <c r="B35" s="246"/>
      <c r="C35" s="246"/>
      <c r="D35" s="246"/>
      <c r="E35" s="246"/>
      <c r="F35" s="246"/>
      <c r="G35" s="1154" t="s">
        <v>503</v>
      </c>
      <c r="H35" s="1155"/>
      <c r="I35" s="1155"/>
      <c r="J35" s="1156"/>
      <c r="K35" s="296">
        <v>206307</v>
      </c>
      <c r="L35" s="296">
        <v>34997</v>
      </c>
      <c r="M35" s="297">
        <v>22640</v>
      </c>
      <c r="N35" s="298">
        <v>54.6</v>
      </c>
    </row>
    <row r="36" spans="1:16" ht="27" customHeight="1">
      <c r="A36" s="250"/>
      <c r="B36" s="246"/>
      <c r="C36" s="246"/>
      <c r="D36" s="246"/>
      <c r="E36" s="246"/>
      <c r="F36" s="246"/>
      <c r="G36" s="1154" t="s">
        <v>504</v>
      </c>
      <c r="H36" s="1155"/>
      <c r="I36" s="1155"/>
      <c r="J36" s="1156"/>
      <c r="K36" s="296" t="s">
        <v>487</v>
      </c>
      <c r="L36" s="296" t="s">
        <v>487</v>
      </c>
      <c r="M36" s="297">
        <v>4886</v>
      </c>
      <c r="N36" s="298" t="s">
        <v>487</v>
      </c>
    </row>
    <row r="37" spans="1:16" ht="13.5" customHeight="1">
      <c r="A37" s="250"/>
      <c r="B37" s="246"/>
      <c r="C37" s="246"/>
      <c r="D37" s="246"/>
      <c r="E37" s="246"/>
      <c r="F37" s="246"/>
      <c r="G37" s="1154" t="s">
        <v>505</v>
      </c>
      <c r="H37" s="1155"/>
      <c r="I37" s="1155"/>
      <c r="J37" s="1156"/>
      <c r="K37" s="296">
        <v>31220</v>
      </c>
      <c r="L37" s="296">
        <v>5296</v>
      </c>
      <c r="M37" s="297">
        <v>1587</v>
      </c>
      <c r="N37" s="298">
        <v>233.7</v>
      </c>
    </row>
    <row r="38" spans="1:16" ht="27" customHeight="1">
      <c r="A38" s="250"/>
      <c r="B38" s="246"/>
      <c r="C38" s="246"/>
      <c r="D38" s="246"/>
      <c r="E38" s="246"/>
      <c r="F38" s="246"/>
      <c r="G38" s="1157" t="s">
        <v>506</v>
      </c>
      <c r="H38" s="1158"/>
      <c r="I38" s="1158"/>
      <c r="J38" s="1159"/>
      <c r="K38" s="299" t="s">
        <v>487</v>
      </c>
      <c r="L38" s="299" t="s">
        <v>487</v>
      </c>
      <c r="M38" s="300">
        <v>17</v>
      </c>
      <c r="N38" s="301" t="s">
        <v>487</v>
      </c>
      <c r="O38" s="295"/>
    </row>
    <row r="39" spans="1:16">
      <c r="A39" s="250"/>
      <c r="B39" s="246"/>
      <c r="C39" s="246"/>
      <c r="D39" s="246"/>
      <c r="E39" s="246"/>
      <c r="F39" s="246"/>
      <c r="G39" s="1157" t="s">
        <v>507</v>
      </c>
      <c r="H39" s="1158"/>
      <c r="I39" s="1158"/>
      <c r="J39" s="1159"/>
      <c r="K39" s="302" t="s">
        <v>487</v>
      </c>
      <c r="L39" s="302" t="s">
        <v>487</v>
      </c>
      <c r="M39" s="303">
        <v>-4567</v>
      </c>
      <c r="N39" s="304" t="s">
        <v>487</v>
      </c>
      <c r="O39" s="295"/>
    </row>
    <row r="40" spans="1:16" ht="27" customHeight="1">
      <c r="A40" s="250"/>
      <c r="B40" s="246"/>
      <c r="C40" s="246"/>
      <c r="D40" s="246"/>
      <c r="E40" s="246"/>
      <c r="F40" s="246"/>
      <c r="G40" s="1154" t="s">
        <v>508</v>
      </c>
      <c r="H40" s="1155"/>
      <c r="I40" s="1155"/>
      <c r="J40" s="1156"/>
      <c r="K40" s="302">
        <v>-153784</v>
      </c>
      <c r="L40" s="302">
        <v>-26087</v>
      </c>
      <c r="M40" s="303">
        <v>-91042</v>
      </c>
      <c r="N40" s="304">
        <v>-71.3</v>
      </c>
      <c r="O40" s="295"/>
    </row>
    <row r="41" spans="1:16">
      <c r="A41" s="250"/>
      <c r="B41" s="246"/>
      <c r="C41" s="246"/>
      <c r="D41" s="246"/>
      <c r="E41" s="246"/>
      <c r="F41" s="246"/>
      <c r="G41" s="1160" t="s">
        <v>283</v>
      </c>
      <c r="H41" s="1161"/>
      <c r="I41" s="1161"/>
      <c r="J41" s="1162"/>
      <c r="K41" s="296">
        <v>95768</v>
      </c>
      <c r="L41" s="302">
        <v>16246</v>
      </c>
      <c r="M41" s="303">
        <v>36776</v>
      </c>
      <c r="N41" s="304">
        <v>-55.8</v>
      </c>
      <c r="O41" s="295"/>
    </row>
    <row r="42" spans="1:16">
      <c r="A42" s="250"/>
      <c r="B42" s="246"/>
      <c r="C42" s="246"/>
      <c r="D42" s="246"/>
      <c r="E42" s="246"/>
      <c r="F42" s="246"/>
      <c r="G42" s="305" t="s">
        <v>509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510</v>
      </c>
      <c r="B47" s="246"/>
      <c r="C47" s="246"/>
      <c r="D47" s="246"/>
      <c r="E47" s="246"/>
      <c r="F47" s="246"/>
      <c r="G47" s="246"/>
      <c r="H47" s="246"/>
      <c r="I47" s="246"/>
      <c r="J47" s="246"/>
      <c r="K47" s="246"/>
      <c r="L47" s="246"/>
      <c r="M47" s="246"/>
      <c r="N47" s="246"/>
    </row>
    <row r="48" spans="1:16">
      <c r="A48" s="250"/>
      <c r="B48" s="246"/>
      <c r="C48" s="246"/>
      <c r="D48" s="246"/>
      <c r="E48" s="246"/>
      <c r="F48" s="246"/>
      <c r="G48" s="310" t="s">
        <v>511</v>
      </c>
      <c r="H48" s="310"/>
      <c r="I48" s="310"/>
      <c r="J48" s="310"/>
      <c r="K48" s="310"/>
      <c r="L48" s="310"/>
      <c r="M48" s="311"/>
      <c r="N48" s="310"/>
    </row>
    <row r="49" spans="1:14" ht="13.5" customHeight="1">
      <c r="A49" s="250"/>
      <c r="B49" s="246"/>
      <c r="C49" s="246"/>
      <c r="D49" s="246"/>
      <c r="E49" s="246"/>
      <c r="F49" s="246"/>
      <c r="G49" s="312"/>
      <c r="H49" s="313"/>
      <c r="I49" s="1147" t="s">
        <v>477</v>
      </c>
      <c r="J49" s="1149" t="s">
        <v>512</v>
      </c>
      <c r="K49" s="1150"/>
      <c r="L49" s="1150"/>
      <c r="M49" s="1150"/>
      <c r="N49" s="1151"/>
    </row>
    <row r="50" spans="1:14">
      <c r="A50" s="250"/>
      <c r="B50" s="246"/>
      <c r="C50" s="246"/>
      <c r="D50" s="246"/>
      <c r="E50" s="246"/>
      <c r="F50" s="246"/>
      <c r="G50" s="314"/>
      <c r="H50" s="315"/>
      <c r="I50" s="1148"/>
      <c r="J50" s="316" t="s">
        <v>513</v>
      </c>
      <c r="K50" s="317" t="s">
        <v>514</v>
      </c>
      <c r="L50" s="318" t="s">
        <v>515</v>
      </c>
      <c r="M50" s="319" t="s">
        <v>516</v>
      </c>
      <c r="N50" s="320" t="s">
        <v>517</v>
      </c>
    </row>
    <row r="51" spans="1:14">
      <c r="A51" s="250"/>
      <c r="B51" s="246"/>
      <c r="C51" s="246"/>
      <c r="D51" s="246"/>
      <c r="E51" s="246"/>
      <c r="F51" s="246"/>
      <c r="G51" s="312" t="s">
        <v>518</v>
      </c>
      <c r="H51" s="313"/>
      <c r="I51" s="321">
        <v>1996647</v>
      </c>
      <c r="J51" s="322">
        <v>316928</v>
      </c>
      <c r="K51" s="323">
        <v>126.7</v>
      </c>
      <c r="L51" s="324">
        <v>146641</v>
      </c>
      <c r="M51" s="325">
        <v>0.3</v>
      </c>
      <c r="N51" s="326">
        <v>126.4</v>
      </c>
    </row>
    <row r="52" spans="1:14">
      <c r="A52" s="250"/>
      <c r="B52" s="246"/>
      <c r="C52" s="246"/>
      <c r="D52" s="246"/>
      <c r="E52" s="246"/>
      <c r="F52" s="246"/>
      <c r="G52" s="327"/>
      <c r="H52" s="328" t="s">
        <v>519</v>
      </c>
      <c r="I52" s="329">
        <v>1983751</v>
      </c>
      <c r="J52" s="330">
        <v>314881</v>
      </c>
      <c r="K52" s="331">
        <v>126.1</v>
      </c>
      <c r="L52" s="332">
        <v>68142</v>
      </c>
      <c r="M52" s="333">
        <v>-9.6999999999999993</v>
      </c>
      <c r="N52" s="334">
        <v>135.80000000000001</v>
      </c>
    </row>
    <row r="53" spans="1:14">
      <c r="A53" s="250"/>
      <c r="B53" s="246"/>
      <c r="C53" s="246"/>
      <c r="D53" s="246"/>
      <c r="E53" s="246"/>
      <c r="F53" s="246"/>
      <c r="G53" s="312" t="s">
        <v>520</v>
      </c>
      <c r="H53" s="313"/>
      <c r="I53" s="321">
        <v>1599119</v>
      </c>
      <c r="J53" s="322">
        <v>255450</v>
      </c>
      <c r="K53" s="323">
        <v>-19.399999999999999</v>
      </c>
      <c r="L53" s="324">
        <v>174587</v>
      </c>
      <c r="M53" s="325">
        <v>19.100000000000001</v>
      </c>
      <c r="N53" s="326">
        <v>-38.5</v>
      </c>
    </row>
    <row r="54" spans="1:14">
      <c r="A54" s="250"/>
      <c r="B54" s="246"/>
      <c r="C54" s="246"/>
      <c r="D54" s="246"/>
      <c r="E54" s="246"/>
      <c r="F54" s="246"/>
      <c r="G54" s="327"/>
      <c r="H54" s="328" t="s">
        <v>519</v>
      </c>
      <c r="I54" s="329">
        <v>1540393</v>
      </c>
      <c r="J54" s="330">
        <v>246069</v>
      </c>
      <c r="K54" s="331">
        <v>-21.9</v>
      </c>
      <c r="L54" s="332">
        <v>79695</v>
      </c>
      <c r="M54" s="333">
        <v>17</v>
      </c>
      <c r="N54" s="334">
        <v>-38.9</v>
      </c>
    </row>
    <row r="55" spans="1:14">
      <c r="A55" s="250"/>
      <c r="B55" s="246"/>
      <c r="C55" s="246"/>
      <c r="D55" s="246"/>
      <c r="E55" s="246"/>
      <c r="F55" s="246"/>
      <c r="G55" s="312" t="s">
        <v>521</v>
      </c>
      <c r="H55" s="313"/>
      <c r="I55" s="321">
        <v>5490081</v>
      </c>
      <c r="J55" s="322">
        <v>894296</v>
      </c>
      <c r="K55" s="323">
        <v>250.1</v>
      </c>
      <c r="L55" s="324">
        <v>175675</v>
      </c>
      <c r="M55" s="325">
        <v>0.6</v>
      </c>
      <c r="N55" s="326">
        <v>249.5</v>
      </c>
    </row>
    <row r="56" spans="1:14">
      <c r="A56" s="250"/>
      <c r="B56" s="246"/>
      <c r="C56" s="246"/>
      <c r="D56" s="246"/>
      <c r="E56" s="246"/>
      <c r="F56" s="246"/>
      <c r="G56" s="327"/>
      <c r="H56" s="328" t="s">
        <v>519</v>
      </c>
      <c r="I56" s="329">
        <v>5196484</v>
      </c>
      <c r="J56" s="330">
        <v>846471</v>
      </c>
      <c r="K56" s="331">
        <v>244</v>
      </c>
      <c r="L56" s="332">
        <v>87698</v>
      </c>
      <c r="M56" s="333">
        <v>10</v>
      </c>
      <c r="N56" s="334">
        <v>234</v>
      </c>
    </row>
    <row r="57" spans="1:14">
      <c r="A57" s="250"/>
      <c r="B57" s="246"/>
      <c r="C57" s="246"/>
      <c r="D57" s="246"/>
      <c r="E57" s="246"/>
      <c r="F57" s="246"/>
      <c r="G57" s="312" t="s">
        <v>522</v>
      </c>
      <c r="H57" s="313"/>
      <c r="I57" s="321">
        <v>1303750</v>
      </c>
      <c r="J57" s="322">
        <v>215888</v>
      </c>
      <c r="K57" s="323">
        <v>-75.900000000000006</v>
      </c>
      <c r="L57" s="324">
        <v>162193</v>
      </c>
      <c r="M57" s="325">
        <v>-7.7</v>
      </c>
      <c r="N57" s="326">
        <v>-68.2</v>
      </c>
    </row>
    <row r="58" spans="1:14">
      <c r="A58" s="250"/>
      <c r="B58" s="246"/>
      <c r="C58" s="246"/>
      <c r="D58" s="246"/>
      <c r="E58" s="246"/>
      <c r="F58" s="246"/>
      <c r="G58" s="327"/>
      <c r="H58" s="328" t="s">
        <v>519</v>
      </c>
      <c r="I58" s="329">
        <v>1231015</v>
      </c>
      <c r="J58" s="330">
        <v>203844</v>
      </c>
      <c r="K58" s="331">
        <v>-75.900000000000006</v>
      </c>
      <c r="L58" s="332">
        <v>79985</v>
      </c>
      <c r="M58" s="333">
        <v>-8.8000000000000007</v>
      </c>
      <c r="N58" s="334">
        <v>-67.099999999999994</v>
      </c>
    </row>
    <row r="59" spans="1:14">
      <c r="A59" s="250"/>
      <c r="B59" s="246"/>
      <c r="C59" s="246"/>
      <c r="D59" s="246"/>
      <c r="E59" s="246"/>
      <c r="F59" s="246"/>
      <c r="G59" s="312" t="s">
        <v>523</v>
      </c>
      <c r="H59" s="313"/>
      <c r="I59" s="321">
        <v>1498599</v>
      </c>
      <c r="J59" s="322">
        <v>254215</v>
      </c>
      <c r="K59" s="323">
        <v>17.8</v>
      </c>
      <c r="L59" s="324">
        <v>168868</v>
      </c>
      <c r="M59" s="325">
        <v>4.0999999999999996</v>
      </c>
      <c r="N59" s="326">
        <v>13.7</v>
      </c>
    </row>
    <row r="60" spans="1:14">
      <c r="A60" s="250"/>
      <c r="B60" s="246"/>
      <c r="C60" s="246"/>
      <c r="D60" s="246"/>
      <c r="E60" s="246"/>
      <c r="F60" s="246"/>
      <c r="G60" s="327"/>
      <c r="H60" s="328" t="s">
        <v>519</v>
      </c>
      <c r="I60" s="335">
        <v>1460067</v>
      </c>
      <c r="J60" s="330">
        <v>247679</v>
      </c>
      <c r="K60" s="331">
        <v>21.5</v>
      </c>
      <c r="L60" s="332">
        <v>79360</v>
      </c>
      <c r="M60" s="333">
        <v>-0.8</v>
      </c>
      <c r="N60" s="334">
        <v>22.3</v>
      </c>
    </row>
    <row r="61" spans="1:14">
      <c r="A61" s="250"/>
      <c r="B61" s="246"/>
      <c r="C61" s="246"/>
      <c r="D61" s="246"/>
      <c r="E61" s="246"/>
      <c r="F61" s="246"/>
      <c r="G61" s="312" t="s">
        <v>524</v>
      </c>
      <c r="H61" s="336"/>
      <c r="I61" s="337">
        <v>2377639</v>
      </c>
      <c r="J61" s="338">
        <v>387355</v>
      </c>
      <c r="K61" s="339">
        <v>59.9</v>
      </c>
      <c r="L61" s="340">
        <v>165593</v>
      </c>
      <c r="M61" s="341">
        <v>3.3</v>
      </c>
      <c r="N61" s="326">
        <v>56.6</v>
      </c>
    </row>
    <row r="62" spans="1:14">
      <c r="A62" s="250"/>
      <c r="B62" s="246"/>
      <c r="C62" s="246"/>
      <c r="D62" s="246"/>
      <c r="E62" s="246"/>
      <c r="F62" s="246"/>
      <c r="G62" s="327"/>
      <c r="H62" s="328" t="s">
        <v>519</v>
      </c>
      <c r="I62" s="329">
        <v>2282342</v>
      </c>
      <c r="J62" s="330">
        <v>371789</v>
      </c>
      <c r="K62" s="331">
        <v>58.8</v>
      </c>
      <c r="L62" s="332">
        <v>78976</v>
      </c>
      <c r="M62" s="333">
        <v>1.5</v>
      </c>
      <c r="N62" s="334">
        <v>57.3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6" zoomScaleNormal="100" zoomScaleSheetLayoutView="55" workbookViewId="0">
      <selection activeCell="I99" sqref="I9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72" t="s">
        <v>3</v>
      </c>
      <c r="D47" s="1172"/>
      <c r="E47" s="1173"/>
      <c r="F47" s="11">
        <v>112.88</v>
      </c>
      <c r="G47" s="12">
        <v>122.54</v>
      </c>
      <c r="H47" s="12">
        <v>105.15</v>
      </c>
      <c r="I47" s="12">
        <v>109.42</v>
      </c>
      <c r="J47" s="13">
        <v>116.39</v>
      </c>
    </row>
    <row r="48" spans="2:10" ht="57.75" customHeight="1">
      <c r="B48" s="14"/>
      <c r="C48" s="1174" t="s">
        <v>4</v>
      </c>
      <c r="D48" s="1174"/>
      <c r="E48" s="1175"/>
      <c r="F48" s="15">
        <v>10.88</v>
      </c>
      <c r="G48" s="16">
        <v>7.65</v>
      </c>
      <c r="H48" s="16">
        <v>7.03</v>
      </c>
      <c r="I48" s="16">
        <v>8.14</v>
      </c>
      <c r="J48" s="17">
        <v>9.83</v>
      </c>
    </row>
    <row r="49" spans="2:10" ht="57.75" customHeight="1" thickBot="1">
      <c r="B49" s="18"/>
      <c r="C49" s="1176" t="s">
        <v>5</v>
      </c>
      <c r="D49" s="1176"/>
      <c r="E49" s="1177"/>
      <c r="F49" s="19">
        <v>5.73</v>
      </c>
      <c r="G49" s="20" t="s">
        <v>531</v>
      </c>
      <c r="H49" s="20" t="s">
        <v>532</v>
      </c>
      <c r="I49" s="20">
        <v>4.33</v>
      </c>
      <c r="J49" s="21">
        <v>5.36</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2018-02-21T01:49:24Z</cp:lastPrinted>
  <dcterms:created xsi:type="dcterms:W3CDTF">2018-01-24T06:24:25Z</dcterms:created>
  <dcterms:modified xsi:type="dcterms:W3CDTF">2018-11-30T07:25:18Z</dcterms:modified>
  <cp:category/>
</cp:coreProperties>
</file>